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Cover" sheetId="4" r:id="rId1"/>
    <sheet name="Characters" sheetId="5" r:id="rId2"/>
    <sheet name="Characters - Rat Shaman" sheetId="8" r:id="rId3"/>
    <sheet name="Adversaries" sheetId="6" r:id="rId4"/>
    <sheet name="Adversaries - Hag" sheetId="9" r:id="rId5"/>
    <sheet name="Supers" sheetId="3" r:id="rId6"/>
    <sheet name="Supers - Fireball" sheetId="7" r:id="rId7"/>
    <sheet name="Data" sheetId="2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4" i="9" l="1"/>
  <c r="E55" i="9"/>
  <c r="E53" i="9"/>
  <c r="E66" i="9"/>
  <c r="E65" i="9"/>
  <c r="E64" i="9"/>
  <c r="E63" i="9"/>
  <c r="E62" i="9"/>
  <c r="E61" i="9"/>
  <c r="E57" i="9"/>
  <c r="E56" i="9"/>
  <c r="E52" i="9"/>
  <c r="E51" i="9"/>
  <c r="E50" i="9"/>
  <c r="E49" i="9"/>
  <c r="E47" i="9"/>
  <c r="E35" i="9"/>
  <c r="B8" i="9"/>
  <c r="D3" i="9"/>
  <c r="E53" i="8"/>
  <c r="E52" i="8"/>
  <c r="E51" i="8"/>
  <c r="E50" i="8"/>
  <c r="E49" i="8"/>
  <c r="E48" i="8"/>
  <c r="E46" i="8"/>
  <c r="E34" i="8"/>
  <c r="E59" i="7"/>
  <c r="G59" i="7" s="1"/>
  <c r="E67" i="7"/>
  <c r="G67" i="7" s="1"/>
  <c r="E66" i="7"/>
  <c r="G66" i="7" s="1"/>
  <c r="E65" i="7"/>
  <c r="G65" i="7" s="1"/>
  <c r="E64" i="7"/>
  <c r="G64" i="7" s="1"/>
  <c r="E63" i="7"/>
  <c r="G63" i="7" s="1"/>
  <c r="E62" i="7"/>
  <c r="G62" i="7" s="1"/>
  <c r="E61" i="7"/>
  <c r="G61" i="7" s="1"/>
  <c r="E60" i="7"/>
  <c r="G60" i="7" s="1"/>
  <c r="E58" i="7"/>
  <c r="G58" i="7" s="1"/>
  <c r="E54" i="7"/>
  <c r="E53" i="7"/>
  <c r="E52" i="7"/>
  <c r="E51" i="7"/>
  <c r="E50" i="7"/>
  <c r="E49" i="7"/>
  <c r="E47" i="7"/>
  <c r="E35" i="7"/>
  <c r="D3" i="7"/>
  <c r="E63" i="6"/>
  <c r="E62" i="6"/>
  <c r="E61" i="6"/>
  <c r="E60" i="6"/>
  <c r="E59" i="6"/>
  <c r="E58" i="6"/>
  <c r="B8" i="6"/>
  <c r="D3" i="6"/>
  <c r="E54" i="6"/>
  <c r="E53" i="6"/>
  <c r="E52" i="6"/>
  <c r="E51" i="6"/>
  <c r="E50" i="6"/>
  <c r="E49" i="6"/>
  <c r="E47" i="6"/>
  <c r="E35" i="6"/>
  <c r="E53" i="5"/>
  <c r="E52" i="5"/>
  <c r="E51" i="5"/>
  <c r="E50" i="5"/>
  <c r="E49" i="5"/>
  <c r="E48" i="5"/>
  <c r="E58" i="9" l="1"/>
  <c r="E67" i="9"/>
  <c r="E54" i="8"/>
  <c r="D3" i="8" s="1"/>
  <c r="D4" i="8" s="1"/>
  <c r="G68" i="7"/>
  <c r="E55" i="7"/>
  <c r="E64" i="6"/>
  <c r="E55" i="6"/>
  <c r="E46" i="5"/>
  <c r="E34" i="5"/>
  <c r="D4" i="9" l="1"/>
  <c r="D5" i="9" s="1"/>
  <c r="D4" i="7"/>
  <c r="D5" i="7" s="1"/>
  <c r="D4" i="6"/>
  <c r="D5" i="6" s="1"/>
  <c r="E54" i="5"/>
  <c r="E54" i="3"/>
  <c r="E53" i="3"/>
  <c r="E52" i="3"/>
  <c r="E51" i="3"/>
  <c r="E50" i="3"/>
  <c r="E49" i="3"/>
  <c r="E58" i="3"/>
  <c r="D3" i="5" l="1"/>
  <c r="D4" i="5" s="1"/>
  <c r="E67" i="3"/>
  <c r="G67" i="3" s="1"/>
  <c r="E66" i="3"/>
  <c r="G66" i="3" s="1"/>
  <c r="E65" i="3"/>
  <c r="G65" i="3" s="1"/>
  <c r="E64" i="3"/>
  <c r="G64" i="3" s="1"/>
  <c r="E63" i="3"/>
  <c r="G63" i="3" s="1"/>
  <c r="E62" i="3"/>
  <c r="G62" i="3" s="1"/>
  <c r="E61" i="3"/>
  <c r="G61" i="3" s="1"/>
  <c r="E60" i="3"/>
  <c r="G60" i="3" s="1"/>
  <c r="E59" i="3"/>
  <c r="G59" i="3" s="1"/>
  <c r="G58" i="3"/>
  <c r="E55" i="3"/>
  <c r="E47" i="3"/>
  <c r="E35" i="3"/>
  <c r="D3" i="3"/>
  <c r="G68" i="3" l="1"/>
  <c r="D4" i="3" s="1"/>
  <c r="D5" i="3" s="1"/>
</calcChain>
</file>

<file path=xl/sharedStrings.xml><?xml version="1.0" encoding="utf-8"?>
<sst xmlns="http://schemas.openxmlformats.org/spreadsheetml/2006/main" count="1366" uniqueCount="369">
  <si>
    <t>Adventure System</t>
  </si>
  <si>
    <t>Supers Calculator</t>
  </si>
  <si>
    <t>Instructions</t>
  </si>
  <si>
    <r>
      <t xml:space="preserve">This calculator was designed to assist </t>
    </r>
    <r>
      <rPr>
        <i/>
        <sz val="11"/>
        <color theme="1"/>
        <rFont val="Garamond"/>
        <family val="1"/>
      </rPr>
      <t>Adventure System</t>
    </r>
    <r>
      <rPr>
        <sz val="11"/>
        <color theme="1"/>
        <rFont val="Garamond"/>
        <family val="1"/>
      </rPr>
      <t xml:space="preserve"> players and referees in creating characters, adversaries, and supers.</t>
    </r>
  </si>
  <si>
    <t>Tabs</t>
  </si>
  <si>
    <r>
      <rPr>
        <b/>
        <sz val="11"/>
        <color theme="1"/>
        <rFont val="Garamond"/>
        <family val="1"/>
      </rPr>
      <t>Characters:</t>
    </r>
    <r>
      <rPr>
        <sz val="11"/>
        <color theme="1"/>
        <rFont val="Garamond"/>
        <family val="1"/>
      </rPr>
      <t xml:space="preserve"> Use the Characters tab to create player characters for all campaigns except supers. It can also be used to create named non-player characters at the referee's discretion.</t>
    </r>
  </si>
  <si>
    <r>
      <t xml:space="preserve">  This tab creates characters with backgorund skills and 100 Destiny; see Character Creation (page 15) in the </t>
    </r>
    <r>
      <rPr>
        <i/>
        <sz val="11"/>
        <color theme="1"/>
        <rFont val="Garamond"/>
        <family val="1"/>
      </rPr>
      <t>Adventure System</t>
    </r>
    <r>
      <rPr>
        <sz val="11"/>
        <color theme="1"/>
        <rFont val="Garamond"/>
        <family val="1"/>
      </rPr>
      <t xml:space="preserve"> for guidelines.</t>
    </r>
  </si>
  <si>
    <r>
      <rPr>
        <b/>
        <sz val="11"/>
        <color theme="1"/>
        <rFont val="Garamond"/>
        <family val="1"/>
      </rPr>
      <t xml:space="preserve">Adversaries: </t>
    </r>
    <r>
      <rPr>
        <sz val="11"/>
        <color theme="1"/>
        <rFont val="Garamond"/>
        <family val="1"/>
      </rPr>
      <t xml:space="preserve">Use this tab to creat adversaries with the classification system described on pahe 156 in the </t>
    </r>
    <r>
      <rPr>
        <i/>
        <sz val="11"/>
        <color theme="1"/>
        <rFont val="Garamond"/>
        <family val="1"/>
      </rPr>
      <t>Adventure System</t>
    </r>
    <r>
      <rPr>
        <sz val="11"/>
        <color theme="1"/>
        <rFont val="Garamond"/>
        <family val="1"/>
      </rPr>
      <t>.</t>
    </r>
  </si>
  <si>
    <r>
      <rPr>
        <b/>
        <sz val="11"/>
        <color theme="1"/>
        <rFont val="Garamond"/>
        <family val="1"/>
      </rPr>
      <t>Supers:</t>
    </r>
    <r>
      <rPr>
        <sz val="11"/>
        <color theme="1"/>
        <rFont val="Garamond"/>
        <family val="1"/>
      </rPr>
      <t xml:space="preserve"> Use this tab to create all supers based on see Primer: Supers (page 212) of the</t>
    </r>
    <r>
      <rPr>
        <i/>
        <sz val="11"/>
        <color theme="1"/>
        <rFont val="Garamond"/>
        <family val="1"/>
      </rPr>
      <t xml:space="preserve"> Adventure System</t>
    </r>
    <r>
      <rPr>
        <sz val="11"/>
        <color theme="1"/>
        <rFont val="Garamond"/>
        <family val="1"/>
      </rPr>
      <t xml:space="preserve"> and the </t>
    </r>
    <r>
      <rPr>
        <i/>
        <sz val="11"/>
        <color theme="1"/>
        <rFont val="Garamond"/>
        <family val="1"/>
      </rPr>
      <t>Supers</t>
    </r>
    <r>
      <rPr>
        <sz val="11"/>
        <color theme="1"/>
        <rFont val="Garamond"/>
        <family val="1"/>
      </rPr>
      <t xml:space="preserve"> extra</t>
    </r>
  </si>
  <si>
    <t>To Get Started</t>
  </si>
  <si>
    <r>
      <rPr>
        <b/>
        <sz val="11"/>
        <color theme="1"/>
        <rFont val="Garamond"/>
        <family val="1"/>
      </rPr>
      <t xml:space="preserve">Copy the Template: </t>
    </r>
    <r>
      <rPr>
        <sz val="11"/>
        <color theme="1"/>
        <rFont val="Garamond"/>
        <family val="1"/>
      </rPr>
      <t>To get started, right-click on the tab you wanto use and select Move or Copy… |check the Creat a copy checkbox | click OK</t>
    </r>
  </si>
  <si>
    <r>
      <rPr>
        <b/>
        <sz val="11"/>
        <color theme="1"/>
        <rFont val="Garamond"/>
        <family val="1"/>
      </rPr>
      <t xml:space="preserve">Rename the New Tab: </t>
    </r>
    <r>
      <rPr>
        <sz val="11"/>
        <color theme="1"/>
        <rFont val="Garamond"/>
        <family val="1"/>
      </rPr>
      <t>Right-click on the new tab and select Rename | type the new name | press Enter</t>
    </r>
  </si>
  <si>
    <r>
      <rPr>
        <b/>
        <u/>
        <sz val="11"/>
        <color theme="1"/>
        <rFont val="Garamond"/>
        <family val="1"/>
      </rPr>
      <t>Issue Reporting:</t>
    </r>
    <r>
      <rPr>
        <sz val="11"/>
        <color theme="1"/>
        <rFont val="Garamond"/>
        <family val="1"/>
      </rPr>
      <t xml:space="preserve"> Please report any issues with the calculator here on our forum: A</t>
    </r>
    <r>
      <rPr>
        <b/>
        <sz val="11"/>
        <color theme="1"/>
        <rFont val="Garamond"/>
        <family val="1"/>
      </rPr>
      <t>dventure-System.com/community/edits-errata/</t>
    </r>
  </si>
  <si>
    <t>Copyright © 2020 Idyll Creations, Inc. All Rights Reserved.</t>
  </si>
  <si>
    <r>
      <t xml:space="preserve">For more information about the </t>
    </r>
    <r>
      <rPr>
        <i/>
        <sz val="11"/>
        <color theme="1"/>
        <rFont val="Garamond"/>
        <family val="1"/>
      </rPr>
      <t>Adventure System</t>
    </r>
    <r>
      <rPr>
        <sz val="11"/>
        <color theme="1"/>
        <rFont val="Garamond"/>
        <family val="1"/>
      </rPr>
      <t>, additional material, rules questions or feedback, please visit Adventure-System.com</t>
    </r>
  </si>
  <si>
    <t>Character:</t>
  </si>
  <si>
    <t>Destiny:</t>
  </si>
  <si>
    <t xml:space="preserve">  Spent:</t>
  </si>
  <si>
    <t xml:space="preserve">  Remaining:</t>
  </si>
  <si>
    <t>Statistics</t>
  </si>
  <si>
    <r>
      <t xml:space="preserve">Assign +6 steps to base statistics; </t>
    </r>
    <r>
      <rPr>
        <b/>
        <sz val="10"/>
        <color theme="1"/>
        <rFont val="Garamond"/>
        <family val="1"/>
      </rPr>
      <t xml:space="preserve">Derived Statistics: </t>
    </r>
    <r>
      <rPr>
        <sz val="10"/>
        <color theme="1"/>
        <rFont val="Garamond"/>
        <family val="1"/>
      </rPr>
      <t>average of two basic statistics rounded down to the nearest die type with a minimum of a d2</t>
    </r>
  </si>
  <si>
    <t>Strength:</t>
  </si>
  <si>
    <t>d4</t>
  </si>
  <si>
    <t>Dexterity:</t>
  </si>
  <si>
    <t>Endurance:</t>
  </si>
  <si>
    <t>Athletics:</t>
  </si>
  <si>
    <t>Charisma:</t>
  </si>
  <si>
    <t>Intellect:</t>
  </si>
  <si>
    <t>Fortitide:</t>
  </si>
  <si>
    <t>Spirit:</t>
  </si>
  <si>
    <t>Quickness:</t>
  </si>
  <si>
    <t>Toughness:</t>
  </si>
  <si>
    <t>Background Skills &amp; Talent</t>
  </si>
  <si>
    <t>Character Race:</t>
  </si>
  <si>
    <r>
      <t xml:space="preserve">Select four background skills; one with a </t>
    </r>
    <r>
      <rPr>
        <i/>
        <sz val="10"/>
        <color theme="1"/>
        <rFont val="Garamond"/>
        <family val="1"/>
      </rPr>
      <t>Specialization</t>
    </r>
  </si>
  <si>
    <t>Note racial traits and adjustments below:</t>
  </si>
  <si>
    <t>Skill</t>
  </si>
  <si>
    <t>Acrobatics</t>
  </si>
  <si>
    <t>-</t>
  </si>
  <si>
    <t>Specialization</t>
  </si>
  <si>
    <t>(focus)</t>
  </si>
  <si>
    <t>Humans gain one free 10 Destiny talent</t>
  </si>
  <si>
    <t>Talent</t>
  </si>
  <si>
    <t>Improvements</t>
  </si>
  <si>
    <r>
      <t>Select statistic increases, skills, and talents; see Character Creation (page 15) in the</t>
    </r>
    <r>
      <rPr>
        <i/>
        <sz val="10"/>
        <color theme="1"/>
        <rFont val="Garamond"/>
        <family val="1"/>
      </rPr>
      <t xml:space="preserve"> Adventure System</t>
    </r>
    <r>
      <rPr>
        <sz val="10"/>
        <color theme="1"/>
        <rFont val="Garamond"/>
        <family val="1"/>
      </rPr>
      <t xml:space="preserve"> for guidelines</t>
    </r>
  </si>
  <si>
    <t>Cost</t>
  </si>
  <si>
    <t>notes</t>
  </si>
  <si>
    <t>Statistic</t>
  </si>
  <si>
    <t>Statistic Total:</t>
  </si>
  <si>
    <t>d</t>
  </si>
  <si>
    <t>Skill Total:</t>
  </si>
  <si>
    <t>Ace</t>
  </si>
  <si>
    <t>Talent Total:</t>
  </si>
  <si>
    <t>Classification:</t>
  </si>
  <si>
    <t>Hero/Villian</t>
  </si>
  <si>
    <t>Base</t>
  </si>
  <si>
    <t>Super</t>
  </si>
  <si>
    <r>
      <t xml:space="preserve">Select four background skills, one with a </t>
    </r>
    <r>
      <rPr>
        <i/>
        <sz val="10"/>
        <color theme="1"/>
        <rFont val="Garamond"/>
        <family val="1"/>
      </rPr>
      <t>Specialization</t>
    </r>
    <r>
      <rPr>
        <sz val="10"/>
        <color theme="1"/>
        <rFont val="Garamond"/>
        <family val="1"/>
      </rPr>
      <t>, and one 10 Destiny talent</t>
    </r>
  </si>
  <si>
    <t>Select statistic increases, skills, and talents</t>
  </si>
  <si>
    <r>
      <t>Super Powers</t>
    </r>
    <r>
      <rPr>
        <b/>
        <sz val="11"/>
        <color theme="1"/>
        <rFont val="Garamond"/>
        <family val="1"/>
      </rPr>
      <t xml:space="preserve"> *</t>
    </r>
  </si>
  <si>
    <t>#</t>
  </si>
  <si>
    <t>Description</t>
  </si>
  <si>
    <t>Damage Resistence (Type I)</t>
  </si>
  <si>
    <t>Power Total:</t>
  </si>
  <si>
    <r>
      <rPr>
        <b/>
        <sz val="10"/>
        <color theme="1"/>
        <rFont val="Garamond"/>
        <family val="1"/>
      </rPr>
      <t xml:space="preserve">Note:  </t>
    </r>
    <r>
      <rPr>
        <sz val="10"/>
        <color theme="1"/>
        <rFont val="Garamond"/>
        <family val="1"/>
      </rPr>
      <t>The cost of each level of Damage Type and Damage Resistence is cumulative; the total cost is used above</t>
    </r>
  </si>
  <si>
    <r>
      <t xml:space="preserve">  </t>
    </r>
    <r>
      <rPr>
        <b/>
        <sz val="10"/>
        <color theme="1"/>
        <rFont val="Garamond"/>
        <family val="1"/>
      </rPr>
      <t xml:space="preserve">For example, </t>
    </r>
    <r>
      <rPr>
        <sz val="10"/>
        <color theme="1"/>
        <rFont val="Garamond"/>
        <family val="1"/>
      </rPr>
      <t>Damage (Type II) is 10 Destiny and Damage (Type III) is 15 Destiny for a cumulative cost of 25 Destiny when selected</t>
    </r>
  </si>
  <si>
    <t>Destiny</t>
  </si>
  <si>
    <t>Advanced</t>
  </si>
  <si>
    <t>Cosmic</t>
  </si>
  <si>
    <t>Elite</t>
  </si>
  <si>
    <t>Legendary</t>
  </si>
  <si>
    <t>Super Hero/ Arch Villain</t>
  </si>
  <si>
    <t>Skills</t>
  </si>
  <si>
    <t>d2</t>
  </si>
  <si>
    <t>d6</t>
  </si>
  <si>
    <t>d8</t>
  </si>
  <si>
    <t>d10</t>
  </si>
  <si>
    <t>d12</t>
  </si>
  <si>
    <t>d12 +d4</t>
  </si>
  <si>
    <t>d12 +d6</t>
  </si>
  <si>
    <t>d12 +d8</t>
  </si>
  <si>
    <t>d12 +d10</t>
  </si>
  <si>
    <t>d12 +d12</t>
  </si>
  <si>
    <t>Background Skills</t>
  </si>
  <si>
    <t>Artist</t>
  </si>
  <si>
    <t>Climb</t>
  </si>
  <si>
    <t>Craft</t>
  </si>
  <si>
    <t>Drive</t>
  </si>
  <si>
    <t>Etiquette</t>
  </si>
  <si>
    <t>Gamble</t>
  </si>
  <si>
    <t>Helmsman</t>
  </si>
  <si>
    <t>Hide</t>
  </si>
  <si>
    <t>Instrument</t>
  </si>
  <si>
    <t>Intimidate</t>
  </si>
  <si>
    <t>Leadership</t>
  </si>
  <si>
    <t>Lore</t>
  </si>
  <si>
    <t>Navigate</t>
  </si>
  <si>
    <t>Notice</t>
  </si>
  <si>
    <t>Occultism</t>
  </si>
  <si>
    <t>Persuasion</t>
  </si>
  <si>
    <t>Pilot</t>
  </si>
  <si>
    <t>Ride</t>
  </si>
  <si>
    <t>Scholar</t>
  </si>
  <si>
    <t>Science</t>
  </si>
  <si>
    <t>Search</t>
  </si>
  <si>
    <t>Sleight of Hand</t>
  </si>
  <si>
    <t>Stealth</t>
  </si>
  <si>
    <t>Streetwise</t>
  </si>
  <si>
    <t>Survival</t>
  </si>
  <si>
    <t>Tech</t>
  </si>
  <si>
    <t>Treat Wounds</t>
  </si>
  <si>
    <t>Tinker</t>
  </si>
  <si>
    <t>Background Skill (specialization)</t>
  </si>
  <si>
    <t>Backgorund Talent (10 Destiny)</t>
  </si>
  <si>
    <t xml:space="preserve">Aim  </t>
  </si>
  <si>
    <t xml:space="preserve">Ambidextrous  </t>
  </si>
  <si>
    <t xml:space="preserve">Ambush </t>
  </si>
  <si>
    <t xml:space="preserve">Archer  </t>
  </si>
  <si>
    <t xml:space="preserve">Arrow Storm </t>
  </si>
  <si>
    <t xml:space="preserve">Aspect of the Beast  </t>
  </si>
  <si>
    <t xml:space="preserve">Assault  </t>
  </si>
  <si>
    <t xml:space="preserve">Blood Magic  </t>
  </si>
  <si>
    <t xml:space="preserve">Bullet Storm </t>
  </si>
  <si>
    <t xml:space="preserve">Butcher </t>
  </si>
  <si>
    <t xml:space="preserve">Channeling  </t>
  </si>
  <si>
    <t xml:space="preserve">Counterattack  </t>
  </si>
  <si>
    <t xml:space="preserve">Defensive Driving  </t>
  </si>
  <si>
    <t xml:space="preserve">Defensive Flying </t>
  </si>
  <si>
    <t xml:space="preserve">Detect Evil </t>
  </si>
  <si>
    <t xml:space="preserve">Detect Good </t>
  </si>
  <si>
    <t xml:space="preserve">Disarm </t>
  </si>
  <si>
    <t xml:space="preserve">Double Tap </t>
  </si>
  <si>
    <t xml:space="preserve">Dual Weapon </t>
  </si>
  <si>
    <t xml:space="preserve">Elusive  </t>
  </si>
  <si>
    <t xml:space="preserve">Evasion </t>
  </si>
  <si>
    <t xml:space="preserve">Exotic Skill  </t>
  </si>
  <si>
    <t xml:space="preserve">Feint  </t>
  </si>
  <si>
    <t xml:space="preserve">Focused Fire  </t>
  </si>
  <si>
    <t xml:space="preserve">Fury </t>
  </si>
  <si>
    <t xml:space="preserve">Ghost Armor  </t>
  </si>
  <si>
    <t xml:space="preserve">Heavy Fighter </t>
  </si>
  <si>
    <t xml:space="preserve">Iron Hide </t>
  </si>
  <si>
    <t xml:space="preserve">Machine Gunner </t>
  </si>
  <si>
    <t xml:space="preserve">Machine Head </t>
  </si>
  <si>
    <t xml:space="preserve">Minor Power </t>
  </si>
  <si>
    <t xml:space="preserve">Mounted Combat  </t>
  </si>
  <si>
    <t xml:space="preserve">Onslaught </t>
  </si>
  <si>
    <t>Parry</t>
  </si>
  <si>
    <t xml:space="preserve">Power Casting </t>
  </si>
  <si>
    <t xml:space="preserve">Quick Draw </t>
  </si>
  <si>
    <t xml:space="preserve">Rapid Reload </t>
  </si>
  <si>
    <t xml:space="preserve">Rapid Shot </t>
  </si>
  <si>
    <t xml:space="preserve">Reckless Attack </t>
  </si>
  <si>
    <t xml:space="preserve">Resilience </t>
  </si>
  <si>
    <t xml:space="preserve">Return Fire </t>
  </si>
  <si>
    <t>Rich</t>
  </si>
  <si>
    <t xml:space="preserve">Ritualism </t>
  </si>
  <si>
    <t xml:space="preserve">Shaping </t>
  </si>
  <si>
    <t>Shield Bash</t>
  </si>
  <si>
    <t>Shield Block</t>
  </si>
  <si>
    <t xml:space="preserve">Spearman </t>
  </si>
  <si>
    <t xml:space="preserve">Specialization </t>
  </si>
  <si>
    <t xml:space="preserve">Split Fire </t>
  </si>
  <si>
    <t xml:space="preserve">Sweeping Strikes </t>
  </si>
  <si>
    <t xml:space="preserve">Taunt </t>
  </si>
  <si>
    <t>Unarmored Combat</t>
  </si>
  <si>
    <t xml:space="preserve">Weaving </t>
  </si>
  <si>
    <t>Wheelman</t>
  </si>
  <si>
    <t xml:space="preserve">Whirlwind </t>
  </si>
  <si>
    <t xml:space="preserve">Wind Rider </t>
  </si>
  <si>
    <t>Strength</t>
  </si>
  <si>
    <t>Dexterity</t>
  </si>
  <si>
    <t>Endurance</t>
  </si>
  <si>
    <t>Charisma</t>
  </si>
  <si>
    <t>Intellect</t>
  </si>
  <si>
    <t>Fortitude</t>
  </si>
  <si>
    <t>Athletics</t>
  </si>
  <si>
    <t>Quickness</t>
  </si>
  <si>
    <t>Spirit</t>
  </si>
  <si>
    <t>Toughness</t>
  </si>
  <si>
    <t xml:space="preserve"> Skills</t>
  </si>
  <si>
    <t>Divinity</t>
  </si>
  <si>
    <t>Dodge</t>
  </si>
  <si>
    <t>Elementalism</t>
  </si>
  <si>
    <t>Exotic Skill</t>
  </si>
  <si>
    <t>Fight</t>
  </si>
  <si>
    <t>Mentalism</t>
  </si>
  <si>
    <t>Shoot</t>
  </si>
  <si>
    <t>Sorcery</t>
  </si>
  <si>
    <t>Throw</t>
  </si>
  <si>
    <t>Skill Cost</t>
  </si>
  <si>
    <t>Talents</t>
  </si>
  <si>
    <t xml:space="preserve">Blackguard </t>
  </si>
  <si>
    <t xml:space="preserve">Cleave </t>
  </si>
  <si>
    <t xml:space="preserve">Crack Shot  </t>
  </si>
  <si>
    <t xml:space="preserve">Cyborg </t>
  </si>
  <si>
    <t xml:space="preserve">Deadly Charge </t>
  </si>
  <si>
    <t xml:space="preserve">Death Strike </t>
  </si>
  <si>
    <t xml:space="preserve">Defensive Caster </t>
  </si>
  <si>
    <t xml:space="preserve">Divinity </t>
  </si>
  <si>
    <t xml:space="preserve">Elementalism  </t>
  </si>
  <si>
    <t xml:space="preserve">Evasive Driving  </t>
  </si>
  <si>
    <t xml:space="preserve">Evasive Flying </t>
  </si>
  <si>
    <t xml:space="preserve">Filthy Rich </t>
  </si>
  <si>
    <t xml:space="preserve">Gadgeteer </t>
  </si>
  <si>
    <t xml:space="preserve">Ghost Blade  </t>
  </si>
  <si>
    <t xml:space="preserve">Hail of Arrows </t>
  </si>
  <si>
    <t xml:space="preserve">Hard Target </t>
  </si>
  <si>
    <t xml:space="preserve">Holy Aura </t>
  </si>
  <si>
    <t xml:space="preserve">Impale </t>
  </si>
  <si>
    <t xml:space="preserve">Improved Assault </t>
  </si>
  <si>
    <t xml:space="preserve">Improved Double Tap </t>
  </si>
  <si>
    <t>Improved Dual Weapon</t>
  </si>
  <si>
    <t xml:space="preserve">Improved Evasion  </t>
  </si>
  <si>
    <t xml:space="preserve">Improved Fury  </t>
  </si>
  <si>
    <t xml:space="preserve">Improved Iron Hide  </t>
  </si>
  <si>
    <t xml:space="preserve">Improved Onslaught </t>
  </si>
  <si>
    <t xml:space="preserve">Improved Parry </t>
  </si>
  <si>
    <t xml:space="preserve">Improved Rapid Shot </t>
  </si>
  <si>
    <t xml:space="preserve">Inventor </t>
  </si>
  <si>
    <t xml:space="preserve">Kill Shot </t>
  </si>
  <si>
    <t xml:space="preserve">Major Power </t>
  </si>
  <si>
    <t xml:space="preserve">Mentalism </t>
  </si>
  <si>
    <t xml:space="preserve">Might </t>
  </si>
  <si>
    <t xml:space="preserve">Murder  </t>
  </si>
  <si>
    <t xml:space="preserve">Overcharge </t>
  </si>
  <si>
    <t xml:space="preserve">Paladin </t>
  </si>
  <si>
    <t>Paragon</t>
  </si>
  <si>
    <t xml:space="preserve">Power </t>
  </si>
  <si>
    <t xml:space="preserve">Power Storing </t>
  </si>
  <si>
    <t xml:space="preserve">Quickening </t>
  </si>
  <si>
    <t xml:space="preserve">Shamanism </t>
  </si>
  <si>
    <t xml:space="preserve">Shape of the Beast </t>
  </si>
  <si>
    <t xml:space="preserve">Sorcery </t>
  </si>
  <si>
    <t xml:space="preserve">Spirit Walker </t>
  </si>
  <si>
    <t xml:space="preserve">Super Science </t>
  </si>
  <si>
    <t xml:space="preserve">Unholy Aura </t>
  </si>
  <si>
    <t xml:space="preserve">Wall of Steel </t>
  </si>
  <si>
    <t>Powers</t>
  </si>
  <si>
    <t>Damage (Type II)</t>
  </si>
  <si>
    <t>Damage (Type III)</t>
  </si>
  <si>
    <t>Damage +1</t>
  </si>
  <si>
    <t>Damage +die</t>
  </si>
  <si>
    <t>Damage Resistence (Type III)</t>
  </si>
  <si>
    <t>Damage Resitence (Type II)</t>
  </si>
  <si>
    <t>Flaw (major)</t>
  </si>
  <si>
    <t>Flaw (minor)</t>
  </si>
  <si>
    <t>Major Super Power</t>
  </si>
  <si>
    <t>Minor Super Power</t>
  </si>
  <si>
    <t>Range, Duration, or Speed +1</t>
  </si>
  <si>
    <t>Super Power</t>
  </si>
  <si>
    <t>Super Statistic</t>
  </si>
  <si>
    <t>Trait (major)</t>
  </si>
  <si>
    <t>Trait (minor)</t>
  </si>
  <si>
    <t>Backgorund Talent (10 Destiny) - Supers</t>
  </si>
  <si>
    <t>Unarmed Combat</t>
  </si>
  <si>
    <t>Iron Hand</t>
  </si>
  <si>
    <t>Talents - Supers</t>
  </si>
  <si>
    <t>Improved Iron Hand</t>
  </si>
  <si>
    <r>
      <rPr>
        <b/>
        <sz val="10"/>
        <color theme="1"/>
        <rFont val="Garamond"/>
        <family val="1"/>
      </rPr>
      <t>*</t>
    </r>
    <r>
      <rPr>
        <sz val="10"/>
        <color theme="1"/>
        <rFont val="Garamond"/>
        <family val="1"/>
      </rPr>
      <t xml:space="preserve"> For more information on creating Super Powers see Primer: Supers (page 212) of the </t>
    </r>
    <r>
      <rPr>
        <i/>
        <sz val="10"/>
        <color theme="1"/>
        <rFont val="Garamond"/>
        <family val="1"/>
      </rPr>
      <t>Adventure System</t>
    </r>
    <r>
      <rPr>
        <sz val="10"/>
        <color theme="1"/>
        <rFont val="Garamond"/>
        <family val="1"/>
      </rPr>
      <t xml:space="preserve"> and the </t>
    </r>
    <r>
      <rPr>
        <i/>
        <sz val="10"/>
        <color theme="1"/>
        <rFont val="Garamond"/>
        <family val="1"/>
      </rPr>
      <t>Supers</t>
    </r>
    <r>
      <rPr>
        <sz val="10"/>
        <color theme="1"/>
        <rFont val="Garamond"/>
        <family val="1"/>
      </rPr>
      <t xml:space="preserve"> extra</t>
    </r>
  </si>
  <si>
    <t>Adversary:</t>
  </si>
  <si>
    <t>Classification - Supers</t>
  </si>
  <si>
    <t>Classification - Adversaries</t>
  </si>
  <si>
    <t>Minion</t>
  </si>
  <si>
    <t>Villain</t>
  </si>
  <si>
    <t>Arch Villain</t>
  </si>
  <si>
    <t>Steps</t>
  </si>
  <si>
    <t>Adversary Notes:</t>
  </si>
  <si>
    <t>Note custom traits and adjustments for the adversary below:</t>
  </si>
  <si>
    <r>
      <t xml:space="preserve">Assign +6 steps to statistics; </t>
    </r>
    <r>
      <rPr>
        <b/>
        <sz val="10"/>
        <color theme="1"/>
        <rFont val="Garamond"/>
        <family val="1"/>
      </rPr>
      <t xml:space="preserve">Derived Statistics: </t>
    </r>
    <r>
      <rPr>
        <sz val="10"/>
        <color theme="1"/>
        <rFont val="Garamond"/>
        <family val="1"/>
      </rPr>
      <t>average of two basic statistics rounded down to the nearest die type with a minimum of a d2</t>
    </r>
  </si>
  <si>
    <r>
      <t xml:space="preserve">statistics; </t>
    </r>
    <r>
      <rPr>
        <b/>
        <sz val="10"/>
        <color theme="1"/>
        <rFont val="Garamond"/>
        <family val="1"/>
      </rPr>
      <t>Derived Statistics:</t>
    </r>
    <r>
      <rPr>
        <sz val="10"/>
        <color theme="1"/>
        <rFont val="Garamond"/>
        <family val="1"/>
      </rPr>
      <t xml:space="preserve"> average of two basic statistics rounded down to the nearest die type with a minimum of a d2</t>
    </r>
  </si>
  <si>
    <t>Acute Hearing</t>
  </si>
  <si>
    <t>Breath Weapon</t>
  </si>
  <si>
    <t>Brutish</t>
  </si>
  <si>
    <t>Camouflage</t>
  </si>
  <si>
    <t>Construct</t>
  </si>
  <si>
    <t>Creature of the Underworld</t>
  </si>
  <si>
    <t>Dark Senses</t>
  </si>
  <si>
    <t>Dark Sight</t>
  </si>
  <si>
    <t>Dive</t>
  </si>
  <si>
    <t>Domination</t>
  </si>
  <si>
    <t>Echo Location</t>
  </si>
  <si>
    <t>Fast Strike</t>
  </si>
  <si>
    <t>Fear</t>
  </si>
  <si>
    <t>Ferocious Charge</t>
  </si>
  <si>
    <t>Grab</t>
  </si>
  <si>
    <t>Horrific</t>
  </si>
  <si>
    <t>Hulking</t>
  </si>
  <si>
    <t>Improved Sweeping Strikes</t>
  </si>
  <si>
    <t>Incorporeal</t>
  </si>
  <si>
    <t>Invulnerability</t>
  </si>
  <si>
    <t>Keen Senses</t>
  </si>
  <si>
    <t>Maul</t>
  </si>
  <si>
    <t>Menacing</t>
  </si>
  <si>
    <t>Mindless</t>
  </si>
  <si>
    <t>Petrifying Gaze</t>
  </si>
  <si>
    <t>Poison</t>
  </si>
  <si>
    <t>Regeneration</t>
  </si>
  <si>
    <t>Scent</t>
  </si>
  <si>
    <t>Sharp Eyed</t>
  </si>
  <si>
    <t>Small</t>
  </si>
  <si>
    <t>Snatch</t>
  </si>
  <si>
    <t>Tail Whip</t>
  </si>
  <si>
    <t>Wall Crawler</t>
  </si>
  <si>
    <t>Weakness</t>
  </si>
  <si>
    <t>Catastrophic Weakness</t>
  </si>
  <si>
    <t>Winged Assault</t>
  </si>
  <si>
    <t>Wing Buffet</t>
  </si>
  <si>
    <t>Winged Evasion</t>
  </si>
  <si>
    <t>Talents &amp; Traits - Creatures</t>
  </si>
  <si>
    <t>Talent  Total:</t>
  </si>
  <si>
    <t>Trait Total:</t>
  </si>
  <si>
    <r>
      <t xml:space="preserve">Adversary Talents &amp; Traits </t>
    </r>
    <r>
      <rPr>
        <b/>
        <sz val="11"/>
        <color theme="1"/>
        <rFont val="Garamond"/>
        <family val="1"/>
      </rPr>
      <t>*</t>
    </r>
  </si>
  <si>
    <t xml:space="preserve">    Traits are innate and have no Destiny cost; learned abilities are like talents with similar Destiny cost</t>
  </si>
  <si>
    <r>
      <rPr>
        <b/>
        <sz val="10"/>
        <color theme="1"/>
        <rFont val="Garamond"/>
        <family val="1"/>
      </rPr>
      <t>*</t>
    </r>
    <r>
      <rPr>
        <sz val="10"/>
        <color theme="1"/>
        <rFont val="Garamond"/>
        <family val="1"/>
      </rPr>
      <t xml:space="preserve"> Talents &amp; Traits typically only avaible to adversaries or creatures are described starting on page 156 of the </t>
    </r>
    <r>
      <rPr>
        <i/>
        <sz val="10"/>
        <color theme="1"/>
        <rFont val="Garamond"/>
        <family val="1"/>
      </rPr>
      <t>Adventure System</t>
    </r>
  </si>
  <si>
    <r>
      <t xml:space="preserve">  Refer to Character Improvement (page 14) and Character Creation (page 15) of the </t>
    </r>
    <r>
      <rPr>
        <i/>
        <sz val="11"/>
        <color theme="1"/>
        <rFont val="Garamond"/>
        <family val="1"/>
      </rPr>
      <t>Adventure System</t>
    </r>
    <r>
      <rPr>
        <sz val="11"/>
        <color theme="1"/>
        <rFont val="Garamond"/>
        <family val="1"/>
      </rPr>
      <t xml:space="preserve"> for more details.</t>
    </r>
  </si>
  <si>
    <r>
      <t xml:space="preserve">  </t>
    </r>
    <r>
      <rPr>
        <b/>
        <sz val="10"/>
        <color theme="1"/>
        <rFont val="Garamond"/>
        <family val="1"/>
      </rPr>
      <t xml:space="preserve">Reminder: </t>
    </r>
    <r>
      <rPr>
        <sz val="10"/>
        <color theme="1"/>
        <rFont val="Garamond"/>
        <family val="1"/>
      </rPr>
      <t>Each skill step greater than the linked statistic costs 20 Destiny</t>
    </r>
  </si>
  <si>
    <r>
      <rPr>
        <b/>
        <sz val="11"/>
        <color theme="1"/>
        <rFont val="Garamond"/>
        <family val="1"/>
      </rPr>
      <t>Examples:</t>
    </r>
    <r>
      <rPr>
        <sz val="11"/>
        <color theme="1"/>
        <rFont val="Garamond"/>
        <family val="1"/>
      </rPr>
      <t xml:space="preserve"> A sample usage is included after each tab</t>
    </r>
  </si>
  <si>
    <t>Fireball</t>
  </si>
  <si>
    <t>(physics)</t>
  </si>
  <si>
    <t>Fire Bomb</t>
  </si>
  <si>
    <t>+2 steps</t>
  </si>
  <si>
    <t>Burning Speed: 150</t>
  </si>
  <si>
    <t>Fire Bomb: Blast; +d4 fire damage</t>
  </si>
  <si>
    <t xml:space="preserve">  +d12</t>
  </si>
  <si>
    <t>Invulnerability (fire)</t>
  </si>
  <si>
    <t>Nuclear Punch: +d4 fire damage</t>
  </si>
  <si>
    <t xml:space="preserve">  +d10</t>
  </si>
  <si>
    <t xml:space="preserve">  Heavy Weapon</t>
  </si>
  <si>
    <t>Strength +1; d12+d4</t>
  </si>
  <si>
    <t>(urban)</t>
  </si>
  <si>
    <t>All half-elves begin with a Dexterity d6</t>
  </si>
  <si>
    <t>infection</t>
  </si>
  <si>
    <t>from wrought iron; a single failed Healing check results in</t>
  </si>
  <si>
    <t>Half-elf Rat Shaman</t>
  </si>
  <si>
    <t>Earth</t>
  </si>
  <si>
    <t>Command Spirir</t>
  </si>
  <si>
    <t>Beast Sight</t>
  </si>
  <si>
    <t>Background Skill</t>
  </si>
  <si>
    <t>Elf Sight +1</t>
  </si>
  <si>
    <t>Background Skill; Specilaization (urban)</t>
  </si>
  <si>
    <r>
      <t>This character is from the Primer: Supers (page 213) in the</t>
    </r>
    <r>
      <rPr>
        <i/>
        <sz val="10"/>
        <color theme="1"/>
        <rFont val="Garamond"/>
        <family val="1"/>
      </rPr>
      <t xml:space="preserve"> Adventure System</t>
    </r>
  </si>
  <si>
    <t>Damage Resistence (Type II)</t>
  </si>
  <si>
    <t>Hag</t>
  </si>
  <si>
    <t>Cur</t>
  </si>
  <si>
    <t>Dishonorable</t>
  </si>
  <si>
    <t>Honorable</t>
  </si>
  <si>
    <t>Inspiring</t>
  </si>
  <si>
    <t>Evil</t>
  </si>
  <si>
    <t>Good</t>
  </si>
  <si>
    <t>Trustworthy</t>
  </si>
  <si>
    <t>Tempered</t>
  </si>
  <si>
    <t>Jaded</t>
  </si>
  <si>
    <t>Disturbed</t>
  </si>
  <si>
    <t>Insane</t>
  </si>
  <si>
    <t>Necromancy</t>
  </si>
  <si>
    <t>Elemental +2</t>
  </si>
  <si>
    <t>Command Spirit</t>
  </si>
  <si>
    <t>Hellfire</t>
  </si>
  <si>
    <r>
      <t>The hag can be found under Foul Things (page 169) in the</t>
    </r>
    <r>
      <rPr>
        <i/>
        <sz val="10"/>
        <color theme="1"/>
        <rFont val="Garamond"/>
        <family val="1"/>
      </rPr>
      <t xml:space="preserve"> Adventure System</t>
    </r>
  </si>
  <si>
    <t xml:space="preserve">This character is a variant of the Urban Shaman archetype (page 19) and the Character Creation Example (page 15) in the Adventure System; the only adjustment is the character is a half-elf   </t>
  </si>
  <si>
    <t>Characters who have a reason to be suspicious or any character with Notice greater than the RN may resist using Notice.</t>
  </si>
  <si>
    <t>Guise</t>
  </si>
  <si>
    <t xml:space="preserve">The hag can assume the appearance of other humanoids using Spirit. </t>
  </si>
  <si>
    <r>
      <rPr>
        <b/>
        <sz val="10"/>
        <color theme="1"/>
        <rFont val="Garamond"/>
        <family val="1"/>
      </rPr>
      <t>Elf Sight:</t>
    </r>
    <r>
      <rPr>
        <sz val="10"/>
        <color theme="1"/>
        <rFont val="Garamond"/>
        <family val="1"/>
      </rPr>
      <t xml:space="preserve"> Notice +1</t>
    </r>
  </si>
  <si>
    <r>
      <rPr>
        <b/>
        <sz val="10"/>
        <color theme="1"/>
        <rFont val="Garamond"/>
        <family val="1"/>
      </rPr>
      <t>Fey Heritage:</t>
    </r>
    <r>
      <rPr>
        <sz val="10"/>
        <color theme="1"/>
        <rFont val="Garamond"/>
        <family val="1"/>
      </rPr>
      <t xml:space="preserve"> Tinker -1; Treat Wounds cannot heal injuries</t>
    </r>
  </si>
  <si>
    <r>
      <rPr>
        <b/>
        <sz val="10"/>
        <color theme="1"/>
        <rFont val="Garamond"/>
        <family val="1"/>
      </rPr>
      <t>Remaining Destiny:</t>
    </r>
    <r>
      <rPr>
        <sz val="10"/>
        <color theme="1"/>
        <rFont val="Garamond"/>
        <family val="1"/>
      </rPr>
      <t xml:space="preserve"> The hag is over by 5 Destiny. This will often happen due to the fact that some talents cost 15 or 25 Destiny. </t>
    </r>
  </si>
  <si>
    <t>If you are satisfied with the adversary, this is fine; just leave it alone. All adversaries are not created equal…</t>
  </si>
  <si>
    <t>Version 1.0; released July 4,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</si>
</sst>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ntique Type"/>
    </font>
    <font>
      <sz val="22"/>
      <color theme="1"/>
      <name val="Antique Type"/>
    </font>
    <font>
      <sz val="16"/>
      <color theme="1"/>
      <name val="Antique Type"/>
    </font>
    <font>
      <b/>
      <sz val="14"/>
      <color theme="1"/>
      <name val="Antique Type"/>
    </font>
    <font>
      <b/>
      <sz val="11"/>
      <color theme="1"/>
      <name val="Garamond"/>
      <family val="1"/>
    </font>
    <font>
      <sz val="14"/>
      <color theme="1"/>
      <name val="Garamond"/>
      <family val="1"/>
    </font>
    <font>
      <sz val="11"/>
      <color theme="1"/>
      <name val="Garamond"/>
      <family val="1"/>
    </font>
    <font>
      <b/>
      <u/>
      <sz val="14"/>
      <color theme="1"/>
      <name val="Garamond"/>
      <family val="1"/>
    </font>
    <font>
      <b/>
      <u/>
      <sz val="11"/>
      <color theme="1"/>
      <name val="Garamond"/>
      <family val="1"/>
    </font>
    <font>
      <i/>
      <sz val="11"/>
      <color theme="1"/>
      <name val="Garamond"/>
      <family val="1"/>
    </font>
    <font>
      <sz val="10"/>
      <color theme="1"/>
      <name val="Garamond"/>
      <family val="1"/>
    </font>
    <font>
      <sz val="10"/>
      <color theme="1"/>
      <name val="Calibri"/>
      <family val="2"/>
      <scheme val="minor"/>
    </font>
    <font>
      <i/>
      <sz val="10"/>
      <color theme="1"/>
      <name val="Garamond"/>
      <family val="1"/>
    </font>
    <font>
      <b/>
      <sz val="10"/>
      <color theme="1"/>
      <name val="Garamond"/>
      <family val="1"/>
    </font>
    <font>
      <b/>
      <u/>
      <sz val="10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3" fillId="3" borderId="0" xfId="0" applyFont="1" applyFill="1"/>
    <xf numFmtId="0" fontId="8" fillId="3" borderId="0" xfId="0" applyFont="1" applyFill="1"/>
    <xf numFmtId="0" fontId="2" fillId="3" borderId="0" xfId="0" applyFont="1" applyFill="1"/>
    <xf numFmtId="0" fontId="7" fillId="3" borderId="0" xfId="0" applyFont="1" applyFill="1" applyAlignment="1">
      <alignment horizontal="left"/>
    </xf>
    <xf numFmtId="0" fontId="9" fillId="3" borderId="0" xfId="0" applyFont="1" applyFill="1"/>
    <xf numFmtId="0" fontId="0" fillId="3" borderId="0" xfId="0" applyFill="1"/>
    <xf numFmtId="0" fontId="11" fillId="3" borderId="0" xfId="0" applyFont="1" applyFill="1"/>
    <xf numFmtId="0" fontId="0" fillId="3" borderId="0" xfId="0" applyFont="1" applyFill="1"/>
    <xf numFmtId="0" fontId="13" fillId="3" borderId="0" xfId="0" applyFont="1" applyFill="1"/>
    <xf numFmtId="0" fontId="14" fillId="3" borderId="0" xfId="0" applyFont="1" applyFill="1"/>
    <xf numFmtId="0" fontId="7" fillId="3" borderId="0" xfId="0" applyFont="1" applyFill="1"/>
    <xf numFmtId="0" fontId="11" fillId="3" borderId="0" xfId="0" applyFont="1" applyFill="1" applyAlignment="1">
      <alignment horizontal="center"/>
    </xf>
    <xf numFmtId="0" fontId="1" fillId="3" borderId="0" xfId="0" applyFont="1" applyFill="1"/>
    <xf numFmtId="0" fontId="9" fillId="3" borderId="0" xfId="0" applyFont="1" applyFill="1" applyAlignment="1">
      <alignment horizontal="right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0" xfId="0" applyFont="1" applyFill="1" applyAlignment="1">
      <alignment horizontal="center"/>
    </xf>
    <xf numFmtId="0" fontId="9" fillId="3" borderId="0" xfId="0" applyFont="1" applyFill="1" applyAlignment="1"/>
    <xf numFmtId="0" fontId="13" fillId="3" borderId="0" xfId="0" applyFont="1" applyFill="1" applyAlignment="1"/>
    <xf numFmtId="0" fontId="13" fillId="3" borderId="0" xfId="0" applyFont="1" applyFill="1" applyAlignment="1">
      <alignment horizontal="left"/>
    </xf>
    <xf numFmtId="0" fontId="13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horizontal="center"/>
    </xf>
    <xf numFmtId="0" fontId="11" fillId="3" borderId="0" xfId="0" applyFont="1" applyFill="1" applyAlignment="1"/>
    <xf numFmtId="0" fontId="3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2" borderId="0" xfId="0" applyFont="1" applyFill="1"/>
    <xf numFmtId="0" fontId="13" fillId="2" borderId="0" xfId="0" applyFont="1" applyFill="1"/>
    <xf numFmtId="0" fontId="14" fillId="2" borderId="0" xfId="0" applyFont="1" applyFill="1"/>
    <xf numFmtId="0" fontId="1" fillId="2" borderId="0" xfId="0" applyFont="1" applyFill="1"/>
    <xf numFmtId="0" fontId="9" fillId="2" borderId="0" xfId="0" applyFont="1" applyFill="1" applyAlignment="1"/>
    <xf numFmtId="0" fontId="7" fillId="2" borderId="0" xfId="0" applyFont="1" applyFill="1" applyAlignment="1"/>
    <xf numFmtId="0" fontId="6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12" fillId="3" borderId="0" xfId="0" applyFont="1" applyFill="1"/>
    <xf numFmtId="0" fontId="11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11" fillId="3" borderId="0" xfId="0" applyFont="1" applyFill="1" applyAlignment="1">
      <alignment horizontal="right"/>
    </xf>
    <xf numFmtId="0" fontId="17" fillId="3" borderId="0" xfId="0" applyFont="1" applyFill="1" applyAlignment="1">
      <alignment horizontal="right"/>
    </xf>
    <xf numFmtId="0" fontId="16" fillId="3" borderId="0" xfId="0" applyFont="1" applyFill="1" applyAlignment="1">
      <alignment horizontal="center"/>
    </xf>
    <xf numFmtId="0" fontId="15" fillId="3" borderId="0" xfId="0" applyFont="1" applyFill="1"/>
    <xf numFmtId="0" fontId="4" fillId="3" borderId="0" xfId="0" applyFont="1" applyFill="1"/>
    <xf numFmtId="0" fontId="5" fillId="3" borderId="0" xfId="0" applyFont="1" applyFill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11" fillId="3" borderId="0" xfId="0" applyFont="1" applyFill="1" applyAlignment="1">
      <alignment horizontal="right"/>
    </xf>
    <xf numFmtId="0" fontId="9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3" fillId="4" borderId="4" xfId="0" applyFont="1" applyFill="1" applyBorder="1" applyAlignment="1"/>
    <xf numFmtId="0" fontId="13" fillId="4" borderId="0" xfId="0" applyFont="1" applyFill="1" applyBorder="1" applyAlignment="1"/>
    <xf numFmtId="0" fontId="13" fillId="4" borderId="5" xfId="0" applyFont="1" applyFill="1" applyBorder="1" applyAlignment="1"/>
    <xf numFmtId="0" fontId="13" fillId="4" borderId="6" xfId="0" applyFont="1" applyFill="1" applyBorder="1" applyAlignment="1"/>
    <xf numFmtId="0" fontId="13" fillId="4" borderId="7" xfId="0" applyFont="1" applyFill="1" applyBorder="1" applyAlignment="1"/>
    <xf numFmtId="0" fontId="13" fillId="4" borderId="8" xfId="0" applyFont="1" applyFill="1" applyBorder="1" applyAlignment="1"/>
    <xf numFmtId="0" fontId="13" fillId="4" borderId="1" xfId="0" applyFont="1" applyFill="1" applyBorder="1" applyAlignment="1"/>
    <xf numFmtId="0" fontId="13" fillId="4" borderId="2" xfId="0" applyFont="1" applyFill="1" applyBorder="1" applyAlignment="1"/>
    <xf numFmtId="0" fontId="13" fillId="4" borderId="3" xfId="0" applyFont="1" applyFill="1" applyBorder="1" applyAlignment="1"/>
    <xf numFmtId="0" fontId="13" fillId="4" borderId="1" xfId="0" applyFont="1" applyFill="1" applyBorder="1" applyAlignment="1">
      <alignment horizontal="left"/>
    </xf>
    <xf numFmtId="0" fontId="13" fillId="4" borderId="2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left"/>
    </xf>
    <xf numFmtId="0" fontId="13" fillId="4" borderId="4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0" fontId="13" fillId="4" borderId="5" xfId="0" applyFont="1" applyFill="1" applyBorder="1" applyAlignment="1">
      <alignment horizontal="left"/>
    </xf>
    <xf numFmtId="0" fontId="13" fillId="4" borderId="6" xfId="0" applyFont="1" applyFill="1" applyBorder="1" applyAlignment="1">
      <alignment horizontal="left"/>
    </xf>
    <xf numFmtId="0" fontId="13" fillId="4" borderId="7" xfId="0" applyFont="1" applyFill="1" applyBorder="1" applyAlignment="1">
      <alignment horizontal="left"/>
    </xf>
    <xf numFmtId="0" fontId="13" fillId="4" borderId="8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top"/>
    </xf>
    <xf numFmtId="0" fontId="13" fillId="4" borderId="10" xfId="0" applyFont="1" applyFill="1" applyBorder="1" applyAlignment="1">
      <alignment horizontal="center" vertical="top"/>
    </xf>
    <xf numFmtId="0" fontId="13" fillId="4" borderId="11" xfId="0" applyFont="1" applyFill="1" applyBorder="1" applyAlignment="1">
      <alignment horizontal="center" vertical="top"/>
    </xf>
    <xf numFmtId="0" fontId="7" fillId="3" borderId="0" xfId="0" applyFont="1" applyFill="1" applyAlignment="1">
      <alignment horizontal="right"/>
    </xf>
    <xf numFmtId="0" fontId="9" fillId="3" borderId="0" xfId="0" quotePrefix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47626</xdr:rowOff>
    </xdr:from>
    <xdr:to>
      <xdr:col>1</xdr:col>
      <xdr:colOff>678975</xdr:colOff>
      <xdr:row>27</xdr:row>
      <xdr:rowOff>155101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33826"/>
          <a:ext cx="678975" cy="678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tabSelected="1" workbookViewId="0"/>
  </sheetViews>
  <sheetFormatPr defaultRowHeight="15" x14ac:dyDescent="0.25"/>
  <cols>
    <col min="1" max="1" width="3.7109375" style="36" customWidth="1"/>
    <col min="2" max="2" width="10.28515625" style="36" customWidth="1"/>
    <col min="3" max="17" width="9.140625" style="36"/>
    <col min="18" max="18" width="3.7109375" style="36" customWidth="1"/>
    <col min="19" max="16384" width="9.140625" style="36"/>
  </cols>
  <sheetData>
    <row r="1" spans="1:18" ht="29.25" x14ac:dyDescent="0.45">
      <c r="A1" s="15"/>
      <c r="B1" s="52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21.75" x14ac:dyDescent="0.35">
      <c r="A2" s="15"/>
      <c r="B2" s="53" t="s">
        <v>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x14ac:dyDescent="0.25">
      <c r="A3" s="15"/>
      <c r="B3" s="20" t="s">
        <v>368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x14ac:dyDescent="0.25">
      <c r="A4" s="15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x14ac:dyDescent="0.25">
      <c r="A5" s="15"/>
      <c r="B5" s="16" t="s">
        <v>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x14ac:dyDescent="0.25">
      <c r="A6" s="15"/>
      <c r="B6" s="14" t="s">
        <v>3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x14ac:dyDescent="0.25">
      <c r="A7" s="15"/>
      <c r="B7" s="14" t="s">
        <v>315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x14ac:dyDescent="0.25">
      <c r="A8" s="15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x14ac:dyDescent="0.25">
      <c r="A9" s="15"/>
      <c r="B9" s="16" t="s">
        <v>4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x14ac:dyDescent="0.25">
      <c r="A10" s="15"/>
      <c r="B10" s="16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x14ac:dyDescent="0.25">
      <c r="A11" s="15"/>
      <c r="B11" s="14" t="s">
        <v>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x14ac:dyDescent="0.25">
      <c r="A12" s="15"/>
      <c r="B12" s="14" t="s">
        <v>6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x14ac:dyDescent="0.25">
      <c r="A13" s="15"/>
      <c r="B13" s="14" t="s">
        <v>7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x14ac:dyDescent="0.25">
      <c r="A14" s="15"/>
      <c r="B14" s="14" t="s">
        <v>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x14ac:dyDescent="0.25">
      <c r="A15" s="15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x14ac:dyDescent="0.25">
      <c r="A16" s="15"/>
      <c r="B16" s="14" t="s">
        <v>317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x14ac:dyDescent="0.25">
      <c r="A17" s="15"/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x14ac:dyDescent="0.25">
      <c r="A18" s="15"/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x14ac:dyDescent="0.25">
      <c r="A19" s="15"/>
      <c r="B19" s="16" t="s">
        <v>9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 x14ac:dyDescent="0.25">
      <c r="A20" s="15"/>
      <c r="B20" s="1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 x14ac:dyDescent="0.25">
      <c r="A21" s="15"/>
      <c r="B21" s="14" t="s">
        <v>10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x14ac:dyDescent="0.25">
      <c r="A22" s="15"/>
      <c r="B22" s="14" t="s">
        <v>11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x14ac:dyDescent="0.25">
      <c r="A23" s="15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x14ac:dyDescent="0.25">
      <c r="A24" s="15"/>
      <c r="B24" s="14" t="s">
        <v>12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 x14ac:dyDescent="0.25">
      <c r="A25" s="15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 x14ac:dyDescent="0.25">
      <c r="A26" s="15"/>
      <c r="B26" s="14"/>
      <c r="C26" s="14" t="s">
        <v>13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x14ac:dyDescent="0.25">
      <c r="A27" s="15"/>
      <c r="B27" s="14"/>
      <c r="C27" s="47" t="s">
        <v>14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 x14ac:dyDescent="0.25">
      <c r="A28" s="15"/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 x14ac:dyDescent="0.25">
      <c r="A29" s="15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x14ac:dyDescent="0.25">
      <c r="B30" s="8"/>
    </row>
    <row r="31" spans="1:18" x14ac:dyDescent="0.25">
      <c r="B31" s="3"/>
    </row>
    <row r="32" spans="1:18" x14ac:dyDescent="0.25">
      <c r="B32" s="3"/>
    </row>
    <row r="33" spans="2:2" x14ac:dyDescent="0.25">
      <c r="B33" s="3"/>
    </row>
    <row r="34" spans="2:2" x14ac:dyDescent="0.25">
      <c r="B34" s="3"/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showGridLines="0" workbookViewId="0">
      <selection activeCell="D1" sqref="D1:L1"/>
    </sheetView>
  </sheetViews>
  <sheetFormatPr defaultRowHeight="15" x14ac:dyDescent="0.25"/>
  <cols>
    <col min="1" max="1" width="3.7109375" style="36" customWidth="1"/>
    <col min="2" max="2" width="14.7109375" style="36" customWidth="1"/>
    <col min="3" max="4" width="8.7109375" style="36" customWidth="1"/>
    <col min="5" max="5" width="14.7109375" style="36" customWidth="1"/>
    <col min="6" max="7" width="8.7109375" style="36" customWidth="1"/>
    <col min="8" max="8" width="10.85546875" style="36" bestFit="1" customWidth="1"/>
    <col min="9" max="10" width="8.7109375" style="36" customWidth="1"/>
    <col min="11" max="11" width="14.7109375" style="36" customWidth="1"/>
    <col min="12" max="12" width="8.7109375" style="36" customWidth="1"/>
    <col min="13" max="13" width="3.7109375" style="36" customWidth="1"/>
    <col min="14" max="16384" width="9.140625" style="36"/>
  </cols>
  <sheetData>
    <row r="1" spans="1:13" s="34" customFormat="1" ht="20.25" x14ac:dyDescent="0.35">
      <c r="A1" s="10"/>
      <c r="B1" s="54" t="s">
        <v>15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10"/>
    </row>
    <row r="2" spans="1:13" s="35" customFormat="1" ht="15" customHeight="1" x14ac:dyDescent="0.3">
      <c r="A2" s="12"/>
      <c r="B2" s="56" t="s">
        <v>16</v>
      </c>
      <c r="C2" s="56"/>
      <c r="D2" s="55">
        <v>100</v>
      </c>
      <c r="E2" s="55"/>
      <c r="F2" s="11"/>
      <c r="G2" s="11"/>
      <c r="H2" s="11"/>
      <c r="I2" s="11"/>
      <c r="J2" s="11"/>
      <c r="K2" s="11"/>
      <c r="L2" s="11"/>
      <c r="M2" s="12"/>
    </row>
    <row r="3" spans="1:13" s="35" customFormat="1" ht="15" customHeight="1" x14ac:dyDescent="0.3">
      <c r="A3" s="12"/>
      <c r="B3" s="56" t="s">
        <v>17</v>
      </c>
      <c r="C3" s="56"/>
      <c r="D3" s="55">
        <f>E46+E54+E34</f>
        <v>0</v>
      </c>
      <c r="E3" s="55"/>
      <c r="F3" s="11"/>
      <c r="G3" s="11"/>
      <c r="H3" s="11"/>
      <c r="I3" s="11"/>
      <c r="J3" s="11"/>
      <c r="K3" s="11"/>
      <c r="L3" s="11"/>
      <c r="M3" s="12"/>
    </row>
    <row r="4" spans="1:13" s="35" customFormat="1" ht="15" customHeight="1" x14ac:dyDescent="0.3">
      <c r="A4" s="12"/>
      <c r="B4" s="56" t="s">
        <v>18</v>
      </c>
      <c r="C4" s="56"/>
      <c r="D4" s="55">
        <f>D2-D3</f>
        <v>100</v>
      </c>
      <c r="E4" s="55"/>
      <c r="F4" s="11"/>
      <c r="G4" s="11"/>
      <c r="H4" s="11"/>
      <c r="I4" s="11"/>
      <c r="J4" s="11"/>
      <c r="K4" s="11"/>
      <c r="L4" s="11"/>
      <c r="M4" s="12"/>
    </row>
    <row r="5" spans="1:13" ht="15" customHeight="1" x14ac:dyDescent="0.25">
      <c r="A5" s="15"/>
      <c r="B5" s="13"/>
      <c r="C5" s="13"/>
      <c r="D5" s="14"/>
      <c r="E5" s="14"/>
      <c r="F5" s="14"/>
      <c r="G5" s="14"/>
      <c r="H5" s="14"/>
      <c r="I5" s="14"/>
      <c r="J5" s="14"/>
      <c r="K5" s="14"/>
      <c r="L5" s="14"/>
      <c r="M5" s="15"/>
    </row>
    <row r="6" spans="1:13" s="37" customFormat="1" ht="15" customHeight="1" x14ac:dyDescent="0.25">
      <c r="A6" s="17"/>
      <c r="B6" s="16" t="s">
        <v>19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7"/>
    </row>
    <row r="7" spans="1:13" s="39" customFormat="1" ht="15" customHeight="1" x14ac:dyDescent="0.2">
      <c r="A7" s="19"/>
      <c r="B7" s="18" t="s">
        <v>269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</row>
    <row r="8" spans="1:13" s="40" customFormat="1" ht="15" customHeight="1" x14ac:dyDescent="0.25">
      <c r="A8" s="22"/>
      <c r="B8" s="20"/>
      <c r="C8" s="21"/>
      <c r="D8" s="21"/>
      <c r="E8" s="21"/>
      <c r="F8" s="21"/>
      <c r="G8" s="21"/>
      <c r="H8" s="21"/>
      <c r="I8" s="21"/>
      <c r="J8" s="21"/>
      <c r="K8" s="20"/>
      <c r="L8" s="21"/>
      <c r="M8" s="22"/>
    </row>
    <row r="9" spans="1:13" s="37" customFormat="1" ht="15" customHeight="1" x14ac:dyDescent="0.25">
      <c r="A9" s="17"/>
      <c r="B9" s="23" t="s">
        <v>21</v>
      </c>
      <c r="C9" s="24" t="s">
        <v>22</v>
      </c>
      <c r="D9" s="24"/>
      <c r="E9" s="23" t="s">
        <v>23</v>
      </c>
      <c r="F9" s="24" t="s">
        <v>22</v>
      </c>
      <c r="G9" s="24"/>
      <c r="H9" s="23" t="s">
        <v>24</v>
      </c>
      <c r="I9" s="24" t="s">
        <v>22</v>
      </c>
      <c r="J9" s="24"/>
      <c r="K9" s="25" t="s">
        <v>25</v>
      </c>
      <c r="L9" s="26" t="s">
        <v>22</v>
      </c>
      <c r="M9" s="17"/>
    </row>
    <row r="10" spans="1:13" s="37" customFormat="1" ht="15" customHeight="1" x14ac:dyDescent="0.25">
      <c r="A10" s="17"/>
      <c r="B10" s="23" t="s">
        <v>26</v>
      </c>
      <c r="C10" s="24" t="s">
        <v>22</v>
      </c>
      <c r="D10" s="24"/>
      <c r="E10" s="23" t="s">
        <v>27</v>
      </c>
      <c r="F10" s="24" t="s">
        <v>22</v>
      </c>
      <c r="G10" s="24"/>
      <c r="H10" s="23" t="s">
        <v>28</v>
      </c>
      <c r="I10" s="24" t="s">
        <v>22</v>
      </c>
      <c r="J10" s="24"/>
      <c r="K10" s="25" t="s">
        <v>29</v>
      </c>
      <c r="L10" s="26" t="s">
        <v>22</v>
      </c>
      <c r="M10" s="17"/>
    </row>
    <row r="11" spans="1:13" ht="15" customHeight="1" x14ac:dyDescent="0.25">
      <c r="A11" s="15"/>
      <c r="B11" s="14"/>
      <c r="C11" s="14"/>
      <c r="D11" s="14"/>
      <c r="E11" s="25" t="s">
        <v>30</v>
      </c>
      <c r="F11" s="26" t="s">
        <v>22</v>
      </c>
      <c r="G11" s="26"/>
      <c r="H11" s="25" t="s">
        <v>31</v>
      </c>
      <c r="I11" s="26" t="s">
        <v>22</v>
      </c>
      <c r="J11" s="26"/>
      <c r="K11" s="14"/>
      <c r="L11" s="14"/>
      <c r="M11" s="15"/>
    </row>
    <row r="12" spans="1:13" ht="15" customHeight="1" x14ac:dyDescent="0.25">
      <c r="A12" s="15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/>
    </row>
    <row r="13" spans="1:13" s="37" customFormat="1" x14ac:dyDescent="0.25">
      <c r="A13" s="17"/>
      <c r="B13" s="16" t="s">
        <v>32</v>
      </c>
      <c r="C13" s="14"/>
      <c r="D13" s="14"/>
      <c r="E13" s="14"/>
      <c r="F13" s="14"/>
      <c r="G13" s="16" t="s">
        <v>33</v>
      </c>
      <c r="H13" s="14"/>
      <c r="I13" s="20"/>
      <c r="J13" s="14"/>
      <c r="K13" s="14"/>
      <c r="L13" s="14"/>
      <c r="M13" s="17"/>
    </row>
    <row r="14" spans="1:13" s="39" customFormat="1" ht="12.75" x14ac:dyDescent="0.2">
      <c r="A14" s="19"/>
      <c r="B14" s="18" t="s">
        <v>34</v>
      </c>
      <c r="C14" s="18"/>
      <c r="D14" s="18"/>
      <c r="E14" s="18"/>
      <c r="F14" s="18"/>
      <c r="G14" s="18" t="s">
        <v>35</v>
      </c>
      <c r="H14" s="18"/>
      <c r="I14" s="18"/>
      <c r="J14" s="18"/>
      <c r="K14" s="18"/>
      <c r="L14" s="18"/>
      <c r="M14" s="19"/>
    </row>
    <row r="15" spans="1:13" s="39" customFormat="1" ht="13.5" thickBot="1" x14ac:dyDescent="0.25">
      <c r="A15" s="19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</row>
    <row r="16" spans="1:13" x14ac:dyDescent="0.25">
      <c r="A16" s="15"/>
      <c r="B16" s="14" t="s">
        <v>36</v>
      </c>
      <c r="C16" s="57" t="s">
        <v>38</v>
      </c>
      <c r="D16" s="57"/>
      <c r="E16" s="14"/>
      <c r="F16" s="14"/>
      <c r="G16" s="67"/>
      <c r="H16" s="68"/>
      <c r="I16" s="68"/>
      <c r="J16" s="68"/>
      <c r="K16" s="69"/>
      <c r="L16" s="14"/>
      <c r="M16" s="15"/>
    </row>
    <row r="17" spans="1:13" x14ac:dyDescent="0.25">
      <c r="A17" s="15"/>
      <c r="B17" s="14" t="s">
        <v>36</v>
      </c>
      <c r="C17" s="57" t="s">
        <v>38</v>
      </c>
      <c r="D17" s="57"/>
      <c r="E17" s="14"/>
      <c r="F17" s="14"/>
      <c r="G17" s="61"/>
      <c r="H17" s="62"/>
      <c r="I17" s="62"/>
      <c r="J17" s="62"/>
      <c r="K17" s="63"/>
      <c r="L17" s="14"/>
      <c r="M17" s="15"/>
    </row>
    <row r="18" spans="1:13" x14ac:dyDescent="0.25">
      <c r="A18" s="15"/>
      <c r="B18" s="14" t="s">
        <v>36</v>
      </c>
      <c r="C18" s="57" t="s">
        <v>38</v>
      </c>
      <c r="D18" s="57"/>
      <c r="E18" s="14"/>
      <c r="F18" s="14"/>
      <c r="G18" s="61"/>
      <c r="H18" s="62"/>
      <c r="I18" s="62"/>
      <c r="J18" s="62"/>
      <c r="K18" s="63"/>
      <c r="L18" s="14"/>
      <c r="M18" s="15"/>
    </row>
    <row r="19" spans="1:13" x14ac:dyDescent="0.25">
      <c r="A19" s="15"/>
      <c r="B19" s="14" t="s">
        <v>39</v>
      </c>
      <c r="C19" s="57" t="s">
        <v>38</v>
      </c>
      <c r="D19" s="57"/>
      <c r="E19" s="27" t="s">
        <v>40</v>
      </c>
      <c r="F19" s="27"/>
      <c r="G19" s="61"/>
      <c r="H19" s="62"/>
      <c r="I19" s="62"/>
      <c r="J19" s="62"/>
      <c r="K19" s="63"/>
      <c r="L19" s="14"/>
      <c r="M19" s="15"/>
    </row>
    <row r="20" spans="1:13" x14ac:dyDescent="0.25">
      <c r="A20" s="15"/>
      <c r="B20" s="14"/>
      <c r="C20" s="59"/>
      <c r="D20" s="59"/>
      <c r="E20" s="14"/>
      <c r="F20" s="14"/>
      <c r="G20" s="61"/>
      <c r="H20" s="62"/>
      <c r="I20" s="62"/>
      <c r="J20" s="62"/>
      <c r="K20" s="63"/>
      <c r="L20" s="14"/>
      <c r="M20" s="15"/>
    </row>
    <row r="21" spans="1:13" x14ac:dyDescent="0.25">
      <c r="A21" s="15"/>
      <c r="B21" s="28" t="s">
        <v>41</v>
      </c>
      <c r="C21" s="24"/>
      <c r="D21" s="24"/>
      <c r="E21" s="14"/>
      <c r="F21" s="14"/>
      <c r="G21" s="61"/>
      <c r="H21" s="62"/>
      <c r="I21" s="62"/>
      <c r="J21" s="62"/>
      <c r="K21" s="63"/>
      <c r="L21" s="14"/>
      <c r="M21" s="15"/>
    </row>
    <row r="22" spans="1:13" ht="15.75" thickBot="1" x14ac:dyDescent="0.3">
      <c r="A22" s="15"/>
      <c r="B22" s="14" t="s">
        <v>42</v>
      </c>
      <c r="C22" s="57" t="s">
        <v>38</v>
      </c>
      <c r="D22" s="57"/>
      <c r="E22" s="15"/>
      <c r="F22" s="27"/>
      <c r="G22" s="64"/>
      <c r="H22" s="65"/>
      <c r="I22" s="65"/>
      <c r="J22" s="65"/>
      <c r="K22" s="66"/>
      <c r="L22" s="14"/>
      <c r="M22" s="15"/>
    </row>
    <row r="23" spans="1:13" x14ac:dyDescent="0.25">
      <c r="A23" s="15"/>
      <c r="B23" s="14"/>
      <c r="C23" s="59"/>
      <c r="D23" s="59"/>
      <c r="E23" s="14"/>
      <c r="F23" s="14"/>
      <c r="G23" s="14"/>
      <c r="H23" s="14"/>
      <c r="I23" s="14"/>
      <c r="J23" s="14"/>
      <c r="K23" s="14"/>
      <c r="L23" s="14"/>
      <c r="M23" s="15"/>
    </row>
    <row r="24" spans="1:13" s="37" customFormat="1" x14ac:dyDescent="0.25">
      <c r="A24" s="17"/>
      <c r="B24" s="60" t="s">
        <v>43</v>
      </c>
      <c r="C24" s="60"/>
      <c r="D24" s="60"/>
      <c r="E24" s="17"/>
      <c r="F24" s="14"/>
      <c r="G24" s="14"/>
      <c r="H24" s="14"/>
      <c r="I24" s="14"/>
      <c r="J24" s="14"/>
      <c r="K24" s="14"/>
      <c r="L24" s="14"/>
      <c r="M24" s="17"/>
    </row>
    <row r="25" spans="1:13" s="39" customFormat="1" ht="12.75" x14ac:dyDescent="0.2">
      <c r="A25" s="19"/>
      <c r="B25" s="29" t="s">
        <v>44</v>
      </c>
      <c r="C25" s="29"/>
      <c r="D25" s="29"/>
      <c r="E25" s="30"/>
      <c r="F25" s="18"/>
      <c r="G25" s="18"/>
      <c r="H25" s="18"/>
      <c r="I25" s="18"/>
      <c r="J25" s="18"/>
      <c r="K25" s="18"/>
      <c r="L25" s="18"/>
      <c r="M25" s="19"/>
    </row>
    <row r="26" spans="1:13" s="39" customFormat="1" ht="12.75" x14ac:dyDescent="0.2">
      <c r="A26" s="19"/>
      <c r="B26" s="29" t="s">
        <v>316</v>
      </c>
      <c r="C26" s="29"/>
      <c r="D26" s="29"/>
      <c r="E26" s="30"/>
      <c r="F26" s="18"/>
      <c r="G26" s="18"/>
      <c r="H26" s="18"/>
      <c r="I26" s="18"/>
      <c r="J26" s="18"/>
      <c r="K26" s="18"/>
      <c r="L26" s="18"/>
      <c r="M26" s="18"/>
    </row>
    <row r="27" spans="1:13" s="39" customFormat="1" x14ac:dyDescent="0.25">
      <c r="A27" s="19"/>
      <c r="B27" s="29"/>
      <c r="C27" s="29"/>
      <c r="D27" s="29"/>
      <c r="E27" s="21" t="s">
        <v>45</v>
      </c>
      <c r="F27" s="18"/>
      <c r="G27" s="60" t="s">
        <v>46</v>
      </c>
      <c r="H27" s="60"/>
      <c r="I27" s="60"/>
      <c r="J27" s="60"/>
      <c r="K27" s="60"/>
      <c r="L27" s="18"/>
      <c r="M27" s="19"/>
    </row>
    <row r="28" spans="1:13" ht="15" customHeight="1" x14ac:dyDescent="0.25">
      <c r="A28" s="15"/>
      <c r="B28" s="14" t="s">
        <v>47</v>
      </c>
      <c r="C28" s="57" t="s">
        <v>38</v>
      </c>
      <c r="D28" s="57"/>
      <c r="E28" s="24">
        <v>0</v>
      </c>
      <c r="F28" s="14"/>
      <c r="G28" s="57"/>
      <c r="H28" s="57"/>
      <c r="I28" s="57"/>
      <c r="J28" s="57"/>
      <c r="K28" s="57"/>
      <c r="L28" s="14"/>
      <c r="M28" s="15"/>
    </row>
    <row r="29" spans="1:13" ht="15" customHeight="1" x14ac:dyDescent="0.25">
      <c r="A29" s="15"/>
      <c r="B29" s="14" t="s">
        <v>47</v>
      </c>
      <c r="C29" s="57" t="s">
        <v>38</v>
      </c>
      <c r="D29" s="57"/>
      <c r="E29" s="24">
        <v>0</v>
      </c>
      <c r="F29" s="14"/>
      <c r="G29" s="57"/>
      <c r="H29" s="57"/>
      <c r="I29" s="57"/>
      <c r="J29" s="57"/>
      <c r="K29" s="57"/>
      <c r="L29" s="14"/>
      <c r="M29" s="15"/>
    </row>
    <row r="30" spans="1:13" ht="15" customHeight="1" x14ac:dyDescent="0.25">
      <c r="A30" s="15"/>
      <c r="B30" s="14" t="s">
        <v>47</v>
      </c>
      <c r="C30" s="57" t="s">
        <v>38</v>
      </c>
      <c r="D30" s="57"/>
      <c r="E30" s="24">
        <v>0</v>
      </c>
      <c r="F30" s="14"/>
      <c r="G30" s="57"/>
      <c r="H30" s="57"/>
      <c r="I30" s="57"/>
      <c r="J30" s="57"/>
      <c r="K30" s="57"/>
      <c r="L30" s="14"/>
      <c r="M30" s="15"/>
    </row>
    <row r="31" spans="1:13" ht="15" customHeight="1" x14ac:dyDescent="0.25">
      <c r="A31" s="15"/>
      <c r="B31" s="14" t="s">
        <v>47</v>
      </c>
      <c r="C31" s="57" t="s">
        <v>38</v>
      </c>
      <c r="D31" s="57"/>
      <c r="E31" s="24">
        <v>0</v>
      </c>
      <c r="F31" s="14"/>
      <c r="G31" s="57"/>
      <c r="H31" s="57"/>
      <c r="I31" s="57"/>
      <c r="J31" s="57"/>
      <c r="K31" s="57"/>
      <c r="L31" s="14"/>
      <c r="M31" s="15"/>
    </row>
    <row r="32" spans="1:13" ht="15" customHeight="1" x14ac:dyDescent="0.25">
      <c r="A32" s="15"/>
      <c r="B32" s="14" t="s">
        <v>47</v>
      </c>
      <c r="C32" s="57" t="s">
        <v>38</v>
      </c>
      <c r="D32" s="57"/>
      <c r="E32" s="24">
        <v>0</v>
      </c>
      <c r="F32" s="14"/>
      <c r="G32" s="57"/>
      <c r="H32" s="57"/>
      <c r="I32" s="57"/>
      <c r="J32" s="57"/>
      <c r="K32" s="57"/>
      <c r="L32" s="14"/>
      <c r="M32" s="15"/>
    </row>
    <row r="33" spans="1:13" ht="15" customHeight="1" x14ac:dyDescent="0.25">
      <c r="A33" s="15"/>
      <c r="B33" s="14" t="s">
        <v>47</v>
      </c>
      <c r="C33" s="57" t="s">
        <v>38</v>
      </c>
      <c r="D33" s="57"/>
      <c r="E33" s="24">
        <v>0</v>
      </c>
      <c r="F33" s="14"/>
      <c r="G33" s="57"/>
      <c r="H33" s="57"/>
      <c r="I33" s="57"/>
      <c r="J33" s="57"/>
      <c r="K33" s="57"/>
      <c r="L33" s="14"/>
      <c r="M33" s="15"/>
    </row>
    <row r="34" spans="1:13" ht="15" customHeight="1" x14ac:dyDescent="0.25">
      <c r="A34" s="15"/>
      <c r="B34" s="58" t="s">
        <v>48</v>
      </c>
      <c r="C34" s="58"/>
      <c r="D34" s="58"/>
      <c r="E34" s="26">
        <f>SUM(E28:E33)</f>
        <v>0</v>
      </c>
      <c r="F34" s="14"/>
      <c r="G34" s="14"/>
      <c r="H34" s="14"/>
      <c r="I34" s="14"/>
      <c r="J34" s="14"/>
      <c r="K34" s="14"/>
      <c r="L34" s="14"/>
      <c r="M34" s="15"/>
    </row>
    <row r="35" spans="1:13" ht="15" customHeight="1" x14ac:dyDescent="0.3">
      <c r="A35" s="15"/>
      <c r="B35" s="31"/>
      <c r="C35" s="59"/>
      <c r="D35" s="59"/>
      <c r="E35" s="32"/>
      <c r="F35" s="21" t="s">
        <v>49</v>
      </c>
      <c r="G35" s="60" t="s">
        <v>46</v>
      </c>
      <c r="H35" s="60"/>
      <c r="I35" s="60"/>
      <c r="J35" s="60"/>
      <c r="K35" s="60"/>
      <c r="L35" s="14"/>
      <c r="M35" s="15"/>
    </row>
    <row r="36" spans="1:13" x14ac:dyDescent="0.25">
      <c r="A36" s="15"/>
      <c r="B36" s="14" t="s">
        <v>36</v>
      </c>
      <c r="C36" s="57" t="s">
        <v>38</v>
      </c>
      <c r="D36" s="57"/>
      <c r="E36" s="24">
        <v>0</v>
      </c>
      <c r="F36" s="24" t="s">
        <v>38</v>
      </c>
      <c r="G36" s="57"/>
      <c r="H36" s="57"/>
      <c r="I36" s="57"/>
      <c r="J36" s="57"/>
      <c r="K36" s="57"/>
      <c r="L36" s="14"/>
      <c r="M36" s="15"/>
    </row>
    <row r="37" spans="1:13" x14ac:dyDescent="0.25">
      <c r="A37" s="15"/>
      <c r="B37" s="14" t="s">
        <v>36</v>
      </c>
      <c r="C37" s="57" t="s">
        <v>38</v>
      </c>
      <c r="D37" s="57"/>
      <c r="E37" s="24">
        <v>0</v>
      </c>
      <c r="F37" s="24" t="s">
        <v>38</v>
      </c>
      <c r="G37" s="57"/>
      <c r="H37" s="57"/>
      <c r="I37" s="57"/>
      <c r="J37" s="57"/>
      <c r="K37" s="57"/>
      <c r="L37" s="14"/>
      <c r="M37" s="15"/>
    </row>
    <row r="38" spans="1:13" x14ac:dyDescent="0.25">
      <c r="A38" s="15"/>
      <c r="B38" s="14" t="s">
        <v>36</v>
      </c>
      <c r="C38" s="57" t="s">
        <v>38</v>
      </c>
      <c r="D38" s="57"/>
      <c r="E38" s="24">
        <v>0</v>
      </c>
      <c r="F38" s="24" t="s">
        <v>38</v>
      </c>
      <c r="G38" s="57"/>
      <c r="H38" s="57"/>
      <c r="I38" s="57"/>
      <c r="J38" s="57"/>
      <c r="K38" s="57"/>
      <c r="L38" s="14"/>
      <c r="M38" s="15"/>
    </row>
    <row r="39" spans="1:13" x14ac:dyDescent="0.25">
      <c r="A39" s="15"/>
      <c r="B39" s="14" t="s">
        <v>36</v>
      </c>
      <c r="C39" s="57" t="s">
        <v>38</v>
      </c>
      <c r="D39" s="57"/>
      <c r="E39" s="24">
        <v>0</v>
      </c>
      <c r="F39" s="24" t="s">
        <v>38</v>
      </c>
      <c r="G39" s="57"/>
      <c r="H39" s="57"/>
      <c r="I39" s="57"/>
      <c r="J39" s="57"/>
      <c r="K39" s="57"/>
      <c r="L39" s="14"/>
      <c r="M39" s="15"/>
    </row>
    <row r="40" spans="1:13" x14ac:dyDescent="0.25">
      <c r="A40" s="15"/>
      <c r="B40" s="14" t="s">
        <v>36</v>
      </c>
      <c r="C40" s="57" t="s">
        <v>38</v>
      </c>
      <c r="D40" s="57"/>
      <c r="E40" s="24">
        <v>0</v>
      </c>
      <c r="F40" s="24" t="s">
        <v>38</v>
      </c>
      <c r="G40" s="57"/>
      <c r="H40" s="57"/>
      <c r="I40" s="57"/>
      <c r="J40" s="57"/>
      <c r="K40" s="57"/>
      <c r="L40" s="14"/>
      <c r="M40" s="15"/>
    </row>
    <row r="41" spans="1:13" x14ac:dyDescent="0.25">
      <c r="A41" s="15"/>
      <c r="B41" s="14" t="s">
        <v>36</v>
      </c>
      <c r="C41" s="57" t="s">
        <v>38</v>
      </c>
      <c r="D41" s="57"/>
      <c r="E41" s="24">
        <v>0</v>
      </c>
      <c r="F41" s="24" t="s">
        <v>38</v>
      </c>
      <c r="G41" s="57"/>
      <c r="H41" s="57"/>
      <c r="I41" s="57"/>
      <c r="J41" s="57"/>
      <c r="K41" s="57"/>
      <c r="L41" s="14"/>
      <c r="M41" s="15"/>
    </row>
    <row r="42" spans="1:13" x14ac:dyDescent="0.25">
      <c r="A42" s="15"/>
      <c r="B42" s="14" t="s">
        <v>36</v>
      </c>
      <c r="C42" s="57" t="s">
        <v>38</v>
      </c>
      <c r="D42" s="57"/>
      <c r="E42" s="24">
        <v>0</v>
      </c>
      <c r="F42" s="24" t="s">
        <v>38</v>
      </c>
      <c r="G42" s="57"/>
      <c r="H42" s="57"/>
      <c r="I42" s="57"/>
      <c r="J42" s="57"/>
      <c r="K42" s="57"/>
      <c r="L42" s="14"/>
      <c r="M42" s="15"/>
    </row>
    <row r="43" spans="1:13" x14ac:dyDescent="0.25">
      <c r="A43" s="15"/>
      <c r="B43" s="14" t="s">
        <v>36</v>
      </c>
      <c r="C43" s="57" t="s">
        <v>38</v>
      </c>
      <c r="D43" s="57"/>
      <c r="E43" s="24">
        <v>0</v>
      </c>
      <c r="F43" s="24" t="s">
        <v>38</v>
      </c>
      <c r="G43" s="57"/>
      <c r="H43" s="57"/>
      <c r="I43" s="57"/>
      <c r="J43" s="57"/>
      <c r="K43" s="57"/>
      <c r="L43" s="14"/>
      <c r="M43" s="15"/>
    </row>
    <row r="44" spans="1:13" x14ac:dyDescent="0.25">
      <c r="A44" s="15"/>
      <c r="B44" s="14" t="s">
        <v>36</v>
      </c>
      <c r="C44" s="57" t="s">
        <v>38</v>
      </c>
      <c r="D44" s="57"/>
      <c r="E44" s="24">
        <v>0</v>
      </c>
      <c r="F44" s="24" t="s">
        <v>38</v>
      </c>
      <c r="G44" s="57"/>
      <c r="H44" s="57"/>
      <c r="I44" s="57"/>
      <c r="J44" s="57"/>
      <c r="K44" s="57"/>
      <c r="L44" s="14"/>
      <c r="M44" s="15"/>
    </row>
    <row r="45" spans="1:13" x14ac:dyDescent="0.25">
      <c r="A45" s="15"/>
      <c r="B45" s="14" t="s">
        <v>36</v>
      </c>
      <c r="C45" s="57" t="s">
        <v>38</v>
      </c>
      <c r="D45" s="57"/>
      <c r="E45" s="24">
        <v>0</v>
      </c>
      <c r="F45" s="24" t="s">
        <v>38</v>
      </c>
      <c r="G45" s="57"/>
      <c r="H45" s="57"/>
      <c r="I45" s="57"/>
      <c r="J45" s="57"/>
      <c r="K45" s="57"/>
      <c r="L45" s="14"/>
      <c r="M45" s="15"/>
    </row>
    <row r="46" spans="1:13" x14ac:dyDescent="0.25">
      <c r="A46" s="15"/>
      <c r="B46" s="58" t="s">
        <v>50</v>
      </c>
      <c r="C46" s="58"/>
      <c r="D46" s="58"/>
      <c r="E46" s="26">
        <f>SUM(E36:E45)</f>
        <v>0</v>
      </c>
      <c r="F46" s="14"/>
      <c r="G46" s="14"/>
      <c r="H46" s="14"/>
      <c r="I46" s="14"/>
      <c r="J46" s="14"/>
      <c r="K46" s="14"/>
      <c r="L46" s="14"/>
      <c r="M46" s="15"/>
    </row>
    <row r="47" spans="1:13" x14ac:dyDescent="0.25">
      <c r="A47" s="15"/>
      <c r="B47" s="14"/>
      <c r="C47" s="59"/>
      <c r="D47" s="59"/>
      <c r="E47" s="14"/>
      <c r="F47" s="15"/>
      <c r="G47" s="60" t="s">
        <v>46</v>
      </c>
      <c r="H47" s="60"/>
      <c r="I47" s="60"/>
      <c r="J47" s="60"/>
      <c r="K47" s="60"/>
      <c r="L47" s="14"/>
      <c r="M47" s="15"/>
    </row>
    <row r="48" spans="1:13" x14ac:dyDescent="0.25">
      <c r="A48" s="15"/>
      <c r="B48" s="14" t="s">
        <v>42</v>
      </c>
      <c r="C48" s="57" t="s">
        <v>38</v>
      </c>
      <c r="D48" s="57"/>
      <c r="E48" s="24">
        <f>LOOKUP(C48,Data!$A$270:$A$375,Data!$B$270:$B$375)</f>
        <v>0</v>
      </c>
      <c r="F48" s="27"/>
      <c r="G48" s="57"/>
      <c r="H48" s="57"/>
      <c r="I48" s="57"/>
      <c r="J48" s="57"/>
      <c r="K48" s="57"/>
      <c r="L48" s="14"/>
      <c r="M48" s="15"/>
    </row>
    <row r="49" spans="1:13" x14ac:dyDescent="0.25">
      <c r="A49" s="15"/>
      <c r="B49" s="14" t="s">
        <v>42</v>
      </c>
      <c r="C49" s="57" t="s">
        <v>38</v>
      </c>
      <c r="D49" s="57"/>
      <c r="E49" s="24">
        <f>LOOKUP(C49,Data!$A$270:$A$375,Data!$B$270:$B$375)</f>
        <v>0</v>
      </c>
      <c r="F49" s="27"/>
      <c r="G49" s="57"/>
      <c r="H49" s="57"/>
      <c r="I49" s="57"/>
      <c r="J49" s="57"/>
      <c r="K49" s="57"/>
      <c r="L49" s="14"/>
      <c r="M49" s="15"/>
    </row>
    <row r="50" spans="1:13" x14ac:dyDescent="0.25">
      <c r="A50" s="15"/>
      <c r="B50" s="14" t="s">
        <v>42</v>
      </c>
      <c r="C50" s="57" t="s">
        <v>38</v>
      </c>
      <c r="D50" s="57"/>
      <c r="E50" s="24">
        <f>LOOKUP(C50,Data!$A$270:$A$375,Data!$B$270:$B$375)</f>
        <v>0</v>
      </c>
      <c r="F50" s="27"/>
      <c r="G50" s="57"/>
      <c r="H50" s="57"/>
      <c r="I50" s="57"/>
      <c r="J50" s="57"/>
      <c r="K50" s="57"/>
      <c r="L50" s="14"/>
      <c r="M50" s="15"/>
    </row>
    <row r="51" spans="1:13" x14ac:dyDescent="0.25">
      <c r="A51" s="15"/>
      <c r="B51" s="14" t="s">
        <v>42</v>
      </c>
      <c r="C51" s="57" t="s">
        <v>38</v>
      </c>
      <c r="D51" s="57"/>
      <c r="E51" s="24">
        <f>LOOKUP(C51,Data!$A$270:$A$375,Data!$B$270:$B$375)</f>
        <v>0</v>
      </c>
      <c r="F51" s="27"/>
      <c r="G51" s="57"/>
      <c r="H51" s="57"/>
      <c r="I51" s="57"/>
      <c r="J51" s="57"/>
      <c r="K51" s="57"/>
      <c r="L51" s="14"/>
      <c r="M51" s="15"/>
    </row>
    <row r="52" spans="1:13" x14ac:dyDescent="0.25">
      <c r="A52" s="15"/>
      <c r="B52" s="14" t="s">
        <v>42</v>
      </c>
      <c r="C52" s="57" t="s">
        <v>38</v>
      </c>
      <c r="D52" s="57"/>
      <c r="E52" s="24">
        <f>LOOKUP(C52,Data!$A$270:$A$375,Data!$B$270:$B$375)</f>
        <v>0</v>
      </c>
      <c r="F52" s="27"/>
      <c r="G52" s="57"/>
      <c r="H52" s="57"/>
      <c r="I52" s="57"/>
      <c r="J52" s="57"/>
      <c r="K52" s="57"/>
      <c r="L52" s="14"/>
      <c r="M52" s="15"/>
    </row>
    <row r="53" spans="1:13" x14ac:dyDescent="0.25">
      <c r="A53" s="15"/>
      <c r="B53" s="14" t="s">
        <v>42</v>
      </c>
      <c r="C53" s="57" t="s">
        <v>38</v>
      </c>
      <c r="D53" s="57"/>
      <c r="E53" s="24">
        <f>LOOKUP(C53,Data!$A$270:$A$375,Data!$B$270:$B$375)</f>
        <v>0</v>
      </c>
      <c r="F53" s="27"/>
      <c r="G53" s="57"/>
      <c r="H53" s="57"/>
      <c r="I53" s="57"/>
      <c r="J53" s="57"/>
      <c r="K53" s="57"/>
      <c r="L53" s="14"/>
      <c r="M53" s="15"/>
    </row>
    <row r="54" spans="1:13" x14ac:dyDescent="0.25">
      <c r="A54" s="15"/>
      <c r="B54" s="58" t="s">
        <v>52</v>
      </c>
      <c r="C54" s="58"/>
      <c r="D54" s="58"/>
      <c r="E54" s="26">
        <f>SUM(E48:E53)</f>
        <v>0</v>
      </c>
      <c r="F54" s="27"/>
      <c r="G54" s="57"/>
      <c r="H54" s="57"/>
      <c r="I54" s="57"/>
      <c r="J54" s="57"/>
      <c r="K54" s="57"/>
      <c r="L54" s="14"/>
      <c r="M54" s="15"/>
    </row>
    <row r="55" spans="1:13" x14ac:dyDescent="0.25">
      <c r="A55" s="15"/>
      <c r="B55" s="27"/>
      <c r="C55" s="27"/>
      <c r="D55" s="27"/>
      <c r="E55" s="14"/>
      <c r="F55" s="14"/>
      <c r="G55" s="14"/>
      <c r="H55" s="14"/>
      <c r="I55" s="14"/>
      <c r="J55" s="14"/>
      <c r="K55" s="14"/>
      <c r="L55" s="14"/>
      <c r="M55" s="15"/>
    </row>
    <row r="56" spans="1:13" s="40" customFormat="1" x14ac:dyDescent="0.25">
      <c r="A56" s="22"/>
      <c r="B56" s="33"/>
      <c r="C56" s="33"/>
      <c r="D56" s="33"/>
      <c r="E56" s="21"/>
      <c r="F56" s="21"/>
      <c r="G56" s="21"/>
      <c r="H56" s="33"/>
      <c r="I56" s="33"/>
      <c r="J56" s="33"/>
      <c r="K56" s="33"/>
      <c r="L56" s="33"/>
      <c r="M56" s="22"/>
    </row>
    <row r="57" spans="1:13" x14ac:dyDescent="0.25">
      <c r="B57" s="41"/>
      <c r="C57" s="41"/>
      <c r="D57" s="41"/>
      <c r="E57" s="4"/>
      <c r="F57" s="4"/>
      <c r="G57" s="4"/>
      <c r="H57" s="41"/>
      <c r="I57" s="41"/>
      <c r="J57" s="41"/>
      <c r="K57" s="41"/>
      <c r="L57" s="41"/>
    </row>
    <row r="58" spans="1:13" x14ac:dyDescent="0.25">
      <c r="B58" s="41"/>
      <c r="C58" s="41"/>
      <c r="D58" s="41"/>
      <c r="E58" s="4"/>
      <c r="F58" s="4"/>
      <c r="G58" s="4"/>
      <c r="H58" s="41"/>
      <c r="I58" s="41"/>
      <c r="J58" s="41"/>
      <c r="K58" s="41"/>
      <c r="L58" s="41"/>
    </row>
    <row r="59" spans="1:13" x14ac:dyDescent="0.25">
      <c r="B59" s="41"/>
      <c r="C59" s="41"/>
      <c r="D59" s="41"/>
      <c r="E59" s="4"/>
      <c r="F59" s="4"/>
      <c r="G59" s="4"/>
      <c r="H59" s="41"/>
      <c r="I59" s="41"/>
      <c r="J59" s="41"/>
      <c r="K59" s="41"/>
      <c r="L59" s="41"/>
    </row>
    <row r="60" spans="1:13" x14ac:dyDescent="0.25">
      <c r="B60" s="41"/>
      <c r="C60" s="41"/>
      <c r="D60" s="41"/>
      <c r="E60" s="4"/>
      <c r="F60" s="4"/>
      <c r="G60" s="4"/>
      <c r="H60" s="41"/>
      <c r="I60" s="41"/>
      <c r="J60" s="41"/>
      <c r="K60" s="41"/>
      <c r="L60" s="41"/>
    </row>
    <row r="61" spans="1:13" x14ac:dyDescent="0.25">
      <c r="B61" s="41"/>
      <c r="C61" s="41"/>
      <c r="D61" s="41"/>
      <c r="E61" s="4"/>
      <c r="F61" s="4"/>
      <c r="G61" s="4"/>
      <c r="H61" s="41"/>
      <c r="I61" s="41"/>
      <c r="J61" s="41"/>
      <c r="K61" s="41"/>
      <c r="L61" s="41"/>
    </row>
    <row r="62" spans="1:13" x14ac:dyDescent="0.25">
      <c r="B62" s="41"/>
      <c r="C62" s="41"/>
      <c r="D62" s="41"/>
      <c r="E62" s="4"/>
      <c r="F62" s="4"/>
      <c r="G62" s="4"/>
      <c r="H62" s="41"/>
      <c r="I62" s="41"/>
      <c r="J62" s="41"/>
      <c r="K62" s="41"/>
      <c r="L62" s="41"/>
    </row>
    <row r="63" spans="1:13" x14ac:dyDescent="0.25">
      <c r="B63" s="41"/>
      <c r="C63" s="41"/>
      <c r="D63" s="41"/>
      <c r="E63" s="4"/>
      <c r="F63" s="4"/>
      <c r="G63" s="4"/>
      <c r="H63" s="41"/>
      <c r="I63" s="41"/>
      <c r="J63" s="41"/>
      <c r="K63" s="41"/>
      <c r="L63" s="41"/>
    </row>
    <row r="64" spans="1:13" x14ac:dyDescent="0.25">
      <c r="B64" s="41"/>
      <c r="C64" s="41"/>
      <c r="D64" s="41"/>
      <c r="E64" s="4"/>
      <c r="F64" s="4"/>
      <c r="G64" s="4"/>
      <c r="H64" s="41"/>
      <c r="I64" s="41"/>
      <c r="J64" s="41"/>
      <c r="K64" s="41"/>
      <c r="L64" s="41"/>
    </row>
    <row r="65" spans="2:12" x14ac:dyDescent="0.25">
      <c r="B65" s="41"/>
      <c r="C65" s="41"/>
      <c r="D65" s="41"/>
      <c r="E65" s="4"/>
      <c r="F65" s="4"/>
      <c r="G65" s="4"/>
      <c r="H65" s="41"/>
      <c r="I65" s="41"/>
      <c r="J65" s="41"/>
      <c r="K65" s="41"/>
      <c r="L65" s="41"/>
    </row>
    <row r="66" spans="2:12" x14ac:dyDescent="0.25">
      <c r="B66" s="41"/>
      <c r="C66" s="41"/>
      <c r="D66" s="41"/>
      <c r="E66" s="4"/>
      <c r="F66" s="4"/>
      <c r="G66" s="4"/>
      <c r="H66" s="41"/>
      <c r="I66" s="41"/>
      <c r="J66" s="41"/>
      <c r="K66" s="41"/>
      <c r="L66" s="41"/>
    </row>
    <row r="67" spans="2:12" x14ac:dyDescent="0.25">
      <c r="B67" s="42"/>
      <c r="C67" s="42"/>
      <c r="D67" s="42"/>
      <c r="E67" s="42"/>
      <c r="F67" s="42"/>
      <c r="G67" s="9"/>
      <c r="H67" s="3"/>
      <c r="I67" s="3"/>
      <c r="J67" s="3"/>
      <c r="K67" s="3"/>
      <c r="L67" s="3"/>
    </row>
  </sheetData>
  <mergeCells count="76">
    <mergeCell ref="G16:K16"/>
    <mergeCell ref="G17:K17"/>
    <mergeCell ref="G18:K18"/>
    <mergeCell ref="G19:K19"/>
    <mergeCell ref="G20:K20"/>
    <mergeCell ref="G45:K45"/>
    <mergeCell ref="G27:K27"/>
    <mergeCell ref="G28:K28"/>
    <mergeCell ref="G29:K29"/>
    <mergeCell ref="G30:K30"/>
    <mergeCell ref="G31:K31"/>
    <mergeCell ref="G32:K32"/>
    <mergeCell ref="G33:K33"/>
    <mergeCell ref="G39:K39"/>
    <mergeCell ref="G40:K40"/>
    <mergeCell ref="G41:K41"/>
    <mergeCell ref="G42:K42"/>
    <mergeCell ref="G43:K43"/>
    <mergeCell ref="G44:K44"/>
    <mergeCell ref="G35:K35"/>
    <mergeCell ref="G36:K36"/>
    <mergeCell ref="G37:K37"/>
    <mergeCell ref="G38:K38"/>
    <mergeCell ref="G21:K21"/>
    <mergeCell ref="G22:K22"/>
    <mergeCell ref="C36:D36"/>
    <mergeCell ref="C35:D35"/>
    <mergeCell ref="B34:D34"/>
    <mergeCell ref="C28:D28"/>
    <mergeCell ref="C29:D29"/>
    <mergeCell ref="C30:D30"/>
    <mergeCell ref="C31:D31"/>
    <mergeCell ref="C32:D32"/>
    <mergeCell ref="C33:D33"/>
    <mergeCell ref="C45:D45"/>
    <mergeCell ref="C17:D17"/>
    <mergeCell ref="C16:D16"/>
    <mergeCell ref="D4:E4"/>
    <mergeCell ref="C18:D18"/>
    <mergeCell ref="C19:D19"/>
    <mergeCell ref="G51:K51"/>
    <mergeCell ref="C50:D50"/>
    <mergeCell ref="C51:D51"/>
    <mergeCell ref="B46:D46"/>
    <mergeCell ref="C47:D47"/>
    <mergeCell ref="C48:D48"/>
    <mergeCell ref="C49:D49"/>
    <mergeCell ref="G47:K47"/>
    <mergeCell ref="G48:K48"/>
    <mergeCell ref="G49:K49"/>
    <mergeCell ref="G50:K50"/>
    <mergeCell ref="G52:K52"/>
    <mergeCell ref="G53:K53"/>
    <mergeCell ref="G54:K54"/>
    <mergeCell ref="C53:D53"/>
    <mergeCell ref="B54:D54"/>
    <mergeCell ref="C52:D52"/>
    <mergeCell ref="C42:D42"/>
    <mergeCell ref="C43:D43"/>
    <mergeCell ref="C44:D44"/>
    <mergeCell ref="B3:C3"/>
    <mergeCell ref="B4:C4"/>
    <mergeCell ref="C39:D39"/>
    <mergeCell ref="C38:D38"/>
    <mergeCell ref="C37:D37"/>
    <mergeCell ref="C40:D40"/>
    <mergeCell ref="C41:D41"/>
    <mergeCell ref="C20:D20"/>
    <mergeCell ref="C22:D22"/>
    <mergeCell ref="C23:D23"/>
    <mergeCell ref="B24:D24"/>
    <mergeCell ref="B1:C1"/>
    <mergeCell ref="D2:E2"/>
    <mergeCell ref="B2:C2"/>
    <mergeCell ref="D3:E3"/>
    <mergeCell ref="D1:L1"/>
  </mergeCells>
  <pageMargins left="0.7" right="0.7" top="0.75" bottom="0.75" header="0.3" footer="0.3"/>
  <pageSetup scale="72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disablePrompts="1" count="11">
        <x14:dataValidation type="list" showInputMessage="1" showErrorMessage="1">
          <x14:formula1>
            <xm:f>Data!$A$203:$A$213</xm:f>
          </x14:formula1>
          <xm:sqref>C28:D33</xm:sqref>
        </x14:dataValidation>
        <x14:dataValidation type="list" showInputMessage="1" showErrorMessage="1">
          <x14:formula1>
            <xm:f>Data!$B$203:$B$208</xm:f>
          </x14:formula1>
          <xm:sqref>E28:E33</xm:sqref>
        </x14:dataValidation>
        <x14:dataValidation type="list" allowBlank="1" showInputMessage="1" showErrorMessage="1">
          <x14:formula1>
            <xm:f>Data!$A$63:$A$78</xm:f>
          </x14:formula1>
          <xm:sqref>C19:D19</xm:sqref>
        </x14:dataValidation>
        <x14:dataValidation type="list" showInputMessage="1" showErrorMessage="1">
          <x14:formula1>
            <xm:f>Data!$B$18:$B$24</xm:f>
          </x14:formula1>
          <xm:sqref>F36:F45</xm:sqref>
        </x14:dataValidation>
        <x14:dataValidation type="list" showInputMessage="1" showErrorMessage="1">
          <x14:formula1>
            <xm:f>Data!$A$31:$A$60</xm:f>
          </x14:formula1>
          <xm:sqref>C16:D18</xm:sqref>
        </x14:dataValidation>
        <x14:dataValidation type="list" showInputMessage="1" showErrorMessage="1">
          <x14:formula1>
            <xm:f>Data!$A$257:$A$267</xm:f>
          </x14:formula1>
          <xm:sqref>E36:E45</xm:sqref>
        </x14:dataValidation>
        <x14:dataValidation type="list" showInputMessage="1" showErrorMessage="1">
          <x14:formula1>
            <xm:f>Data!$A$216:$A$254</xm:f>
          </x14:formula1>
          <xm:sqref>C36:D45</xm:sqref>
        </x14:dataValidation>
        <x14:dataValidation type="list" allowBlank="1" showInputMessage="1" showErrorMessage="1">
          <x14:formula1>
            <xm:f>Data!$A$81:$A$140</xm:f>
          </x14:formula1>
          <xm:sqref>C22:D22</xm:sqref>
        </x14:dataValidation>
        <x14:dataValidation type="list" showInputMessage="1" showErrorMessage="1">
          <x14:formula1>
            <xm:f>Data!$A$270:$A$375</xm:f>
          </x14:formula1>
          <xm:sqref>C48:D53</xm:sqref>
        </x14:dataValidation>
        <x14:dataValidation type="list" allowBlank="1" showInputMessage="1" showErrorMessage="1">
          <x14:formula1>
            <xm:f>Data!$A$18:$A$23</xm:f>
          </x14:formula1>
          <xm:sqref>C9:C10 F9:F11 I9:I11 L9:L10</xm:sqref>
        </x14:dataValidation>
        <x14:dataValidation type="list" showInputMessage="1" showErrorMessage="1">
          <x14:formula1>
            <xm:f>Data!$A$539:$A$555</xm:f>
          </x14:formula1>
          <xm:sqref>B57:D66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showGridLines="0" workbookViewId="0"/>
  </sheetViews>
  <sheetFormatPr defaultRowHeight="15" x14ac:dyDescent="0.25"/>
  <cols>
    <col min="1" max="1" width="3.7109375" style="36" customWidth="1"/>
    <col min="2" max="2" width="14.7109375" style="36" customWidth="1"/>
    <col min="3" max="4" width="8.7109375" style="36" customWidth="1"/>
    <col min="5" max="5" width="14.7109375" style="36" customWidth="1"/>
    <col min="6" max="7" width="8.7109375" style="36" customWidth="1"/>
    <col min="8" max="8" width="10.85546875" style="36" bestFit="1" customWidth="1"/>
    <col min="9" max="10" width="8.7109375" style="36" customWidth="1"/>
    <col min="11" max="11" width="14.7109375" style="36" customWidth="1"/>
    <col min="12" max="12" width="8.7109375" style="36" customWidth="1"/>
    <col min="13" max="13" width="3.7109375" style="36" customWidth="1"/>
    <col min="14" max="16384" width="9.140625" style="36"/>
  </cols>
  <sheetData>
    <row r="1" spans="1:13" s="34" customFormat="1" ht="21" thickBot="1" x14ac:dyDescent="0.4">
      <c r="A1" s="10"/>
      <c r="B1" s="54" t="s">
        <v>15</v>
      </c>
      <c r="C1" s="54"/>
      <c r="D1" s="54" t="s">
        <v>334</v>
      </c>
      <c r="E1" s="54"/>
      <c r="F1" s="54"/>
      <c r="G1" s="54"/>
      <c r="H1" s="54"/>
      <c r="I1" s="54"/>
      <c r="J1" s="54"/>
      <c r="K1" s="54"/>
      <c r="L1" s="54"/>
      <c r="M1" s="10"/>
    </row>
    <row r="2" spans="1:13" s="35" customFormat="1" ht="15" customHeight="1" x14ac:dyDescent="0.3">
      <c r="A2" s="12"/>
      <c r="B2" s="56" t="s">
        <v>16</v>
      </c>
      <c r="C2" s="56"/>
      <c r="D2" s="55">
        <v>100</v>
      </c>
      <c r="E2" s="55"/>
      <c r="F2" s="11"/>
      <c r="G2" s="11"/>
      <c r="H2" s="79" t="s">
        <v>360</v>
      </c>
      <c r="I2" s="80"/>
      <c r="J2" s="80"/>
      <c r="K2" s="80"/>
      <c r="L2" s="81"/>
      <c r="M2" s="12"/>
    </row>
    <row r="3" spans="1:13" s="35" customFormat="1" ht="15" customHeight="1" x14ac:dyDescent="0.3">
      <c r="A3" s="12"/>
      <c r="B3" s="56" t="s">
        <v>17</v>
      </c>
      <c r="C3" s="56"/>
      <c r="D3" s="55">
        <f>E46+E54+E34</f>
        <v>95</v>
      </c>
      <c r="E3" s="55"/>
      <c r="F3" s="11"/>
      <c r="G3" s="11"/>
      <c r="H3" s="82"/>
      <c r="I3" s="83"/>
      <c r="J3" s="83"/>
      <c r="K3" s="83"/>
      <c r="L3" s="84"/>
      <c r="M3" s="12"/>
    </row>
    <row r="4" spans="1:13" s="35" customFormat="1" ht="15" customHeight="1" thickBot="1" x14ac:dyDescent="0.35">
      <c r="A4" s="12"/>
      <c r="B4" s="56" t="s">
        <v>18</v>
      </c>
      <c r="C4" s="56"/>
      <c r="D4" s="55">
        <f>D2-D3</f>
        <v>5</v>
      </c>
      <c r="E4" s="55"/>
      <c r="F4" s="11"/>
      <c r="G4" s="11"/>
      <c r="H4" s="85"/>
      <c r="I4" s="86"/>
      <c r="J4" s="86"/>
      <c r="K4" s="86"/>
      <c r="L4" s="87"/>
      <c r="M4" s="12"/>
    </row>
    <row r="5" spans="1:13" ht="15" customHeight="1" x14ac:dyDescent="0.25">
      <c r="A5" s="15"/>
      <c r="B5" s="13"/>
      <c r="C5" s="13"/>
      <c r="D5" s="14"/>
      <c r="E5" s="14"/>
      <c r="F5" s="14"/>
      <c r="G5" s="14"/>
      <c r="H5" s="14"/>
      <c r="I5" s="14"/>
      <c r="J5" s="14"/>
      <c r="K5" s="14"/>
      <c r="L5" s="14"/>
      <c r="M5" s="15"/>
    </row>
    <row r="6" spans="1:13" s="37" customFormat="1" ht="15" customHeight="1" x14ac:dyDescent="0.25">
      <c r="A6" s="17"/>
      <c r="B6" s="16" t="s">
        <v>19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7"/>
    </row>
    <row r="7" spans="1:13" s="39" customFormat="1" ht="15" customHeight="1" x14ac:dyDescent="0.2">
      <c r="A7" s="19"/>
      <c r="B7" s="18" t="s">
        <v>269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9"/>
    </row>
    <row r="8" spans="1:13" s="40" customFormat="1" ht="15" customHeight="1" x14ac:dyDescent="0.25">
      <c r="A8" s="22"/>
      <c r="B8" s="20"/>
      <c r="C8" s="21"/>
      <c r="D8" s="21"/>
      <c r="E8" s="21"/>
      <c r="F8" s="21"/>
      <c r="G8" s="21"/>
      <c r="H8" s="21"/>
      <c r="I8" s="21"/>
      <c r="J8" s="21"/>
      <c r="K8" s="20"/>
      <c r="L8" s="21"/>
      <c r="M8" s="22"/>
    </row>
    <row r="9" spans="1:13" s="37" customFormat="1" ht="15" customHeight="1" x14ac:dyDescent="0.25">
      <c r="A9" s="17"/>
      <c r="B9" s="23" t="s">
        <v>21</v>
      </c>
      <c r="C9" s="24" t="s">
        <v>74</v>
      </c>
      <c r="D9" s="24"/>
      <c r="E9" s="23" t="s">
        <v>23</v>
      </c>
      <c r="F9" s="24" t="s">
        <v>74</v>
      </c>
      <c r="G9" s="24"/>
      <c r="H9" s="23" t="s">
        <v>24</v>
      </c>
      <c r="I9" s="24" t="s">
        <v>74</v>
      </c>
      <c r="J9" s="24"/>
      <c r="K9" s="25" t="s">
        <v>25</v>
      </c>
      <c r="L9" s="26" t="s">
        <v>22</v>
      </c>
      <c r="M9" s="17"/>
    </row>
    <row r="10" spans="1:13" s="37" customFormat="1" ht="15" customHeight="1" x14ac:dyDescent="0.25">
      <c r="A10" s="17"/>
      <c r="B10" s="23" t="s">
        <v>26</v>
      </c>
      <c r="C10" s="24" t="s">
        <v>75</v>
      </c>
      <c r="D10" s="24"/>
      <c r="E10" s="23" t="s">
        <v>27</v>
      </c>
      <c r="F10" s="24" t="s">
        <v>22</v>
      </c>
      <c r="G10" s="24"/>
      <c r="H10" s="23" t="s">
        <v>28</v>
      </c>
      <c r="I10" s="24" t="s">
        <v>75</v>
      </c>
      <c r="J10" s="24"/>
      <c r="K10" s="25" t="s">
        <v>29</v>
      </c>
      <c r="L10" s="26" t="s">
        <v>75</v>
      </c>
      <c r="M10" s="17"/>
    </row>
    <row r="11" spans="1:13" ht="15" customHeight="1" x14ac:dyDescent="0.25">
      <c r="A11" s="15"/>
      <c r="B11" s="14"/>
      <c r="C11" s="14"/>
      <c r="D11" s="14"/>
      <c r="E11" s="25" t="s">
        <v>30</v>
      </c>
      <c r="F11" s="26" t="s">
        <v>22</v>
      </c>
      <c r="G11" s="26"/>
      <c r="H11" s="25" t="s">
        <v>31</v>
      </c>
      <c r="I11" s="26" t="s">
        <v>74</v>
      </c>
      <c r="J11" s="26"/>
      <c r="K11" s="14"/>
      <c r="L11" s="14"/>
      <c r="M11" s="15"/>
    </row>
    <row r="12" spans="1:13" ht="15" customHeight="1" x14ac:dyDescent="0.25">
      <c r="A12" s="15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/>
    </row>
    <row r="13" spans="1:13" s="37" customFormat="1" x14ac:dyDescent="0.25">
      <c r="A13" s="17"/>
      <c r="B13" s="16" t="s">
        <v>32</v>
      </c>
      <c r="C13" s="14"/>
      <c r="D13" s="14"/>
      <c r="E13" s="14"/>
      <c r="F13" s="14"/>
      <c r="G13" s="16" t="s">
        <v>33</v>
      </c>
      <c r="H13" s="14"/>
      <c r="I13" s="20"/>
      <c r="J13" s="14"/>
      <c r="K13" s="14"/>
      <c r="L13" s="14"/>
      <c r="M13" s="17"/>
    </row>
    <row r="14" spans="1:13" s="39" customFormat="1" ht="12.75" x14ac:dyDescent="0.2">
      <c r="A14" s="19"/>
      <c r="B14" s="18" t="s">
        <v>34</v>
      </c>
      <c r="C14" s="18"/>
      <c r="D14" s="18"/>
      <c r="E14" s="18"/>
      <c r="F14" s="18"/>
      <c r="G14" s="18" t="s">
        <v>35</v>
      </c>
      <c r="H14" s="18"/>
      <c r="I14" s="18"/>
      <c r="J14" s="18"/>
      <c r="K14" s="18"/>
      <c r="L14" s="18"/>
      <c r="M14" s="19"/>
    </row>
    <row r="15" spans="1:13" s="39" customFormat="1" ht="13.5" thickBot="1" x14ac:dyDescent="0.25">
      <c r="A15" s="19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</row>
    <row r="16" spans="1:13" x14ac:dyDescent="0.25">
      <c r="A16" s="15"/>
      <c r="B16" s="14" t="s">
        <v>36</v>
      </c>
      <c r="C16" s="57" t="s">
        <v>91</v>
      </c>
      <c r="D16" s="57"/>
      <c r="E16" s="14"/>
      <c r="F16" s="14"/>
      <c r="G16" s="70" t="s">
        <v>331</v>
      </c>
      <c r="H16" s="71"/>
      <c r="I16" s="71"/>
      <c r="J16" s="71"/>
      <c r="K16" s="72"/>
      <c r="L16" s="14"/>
      <c r="M16" s="15"/>
    </row>
    <row r="17" spans="1:13" x14ac:dyDescent="0.25">
      <c r="A17" s="15"/>
      <c r="B17" s="14" t="s">
        <v>36</v>
      </c>
      <c r="C17" s="57" t="s">
        <v>97</v>
      </c>
      <c r="D17" s="57"/>
      <c r="E17" s="14"/>
      <c r="F17" s="14"/>
      <c r="G17" s="73"/>
      <c r="H17" s="74"/>
      <c r="I17" s="74"/>
      <c r="J17" s="74"/>
      <c r="K17" s="75"/>
      <c r="L17" s="14"/>
      <c r="M17" s="15"/>
    </row>
    <row r="18" spans="1:13" x14ac:dyDescent="0.25">
      <c r="A18" s="15"/>
      <c r="B18" s="14" t="s">
        <v>36</v>
      </c>
      <c r="C18" s="57" t="s">
        <v>107</v>
      </c>
      <c r="D18" s="57"/>
      <c r="E18" s="14"/>
      <c r="F18" s="14"/>
      <c r="G18" s="73" t="s">
        <v>364</v>
      </c>
      <c r="H18" s="74"/>
      <c r="I18" s="74"/>
      <c r="J18" s="74"/>
      <c r="K18" s="75"/>
      <c r="L18" s="14"/>
      <c r="M18" s="15"/>
    </row>
    <row r="19" spans="1:13" x14ac:dyDescent="0.25">
      <c r="A19" s="15"/>
      <c r="B19" s="14" t="s">
        <v>39</v>
      </c>
      <c r="C19" s="57" t="s">
        <v>95</v>
      </c>
      <c r="D19" s="57"/>
      <c r="E19" s="27" t="s">
        <v>330</v>
      </c>
      <c r="F19" s="27"/>
      <c r="G19" s="73" t="s">
        <v>365</v>
      </c>
      <c r="H19" s="74"/>
      <c r="I19" s="74"/>
      <c r="J19" s="74"/>
      <c r="K19" s="75"/>
      <c r="L19" s="14"/>
      <c r="M19" s="15"/>
    </row>
    <row r="20" spans="1:13" x14ac:dyDescent="0.25">
      <c r="A20" s="15"/>
      <c r="B20" s="14"/>
      <c r="C20" s="59"/>
      <c r="D20" s="59"/>
      <c r="E20" s="14"/>
      <c r="F20" s="14"/>
      <c r="G20" s="73" t="s">
        <v>333</v>
      </c>
      <c r="H20" s="74"/>
      <c r="I20" s="74"/>
      <c r="J20" s="74"/>
      <c r="K20" s="75"/>
      <c r="L20" s="14"/>
      <c r="M20" s="15"/>
    </row>
    <row r="21" spans="1:13" x14ac:dyDescent="0.25">
      <c r="A21" s="15"/>
      <c r="B21" s="28" t="s">
        <v>41</v>
      </c>
      <c r="C21" s="24"/>
      <c r="D21" s="24"/>
      <c r="E21" s="14"/>
      <c r="F21" s="14"/>
      <c r="G21" s="73" t="s">
        <v>332</v>
      </c>
      <c r="H21" s="74"/>
      <c r="I21" s="74"/>
      <c r="J21" s="74"/>
      <c r="K21" s="75"/>
      <c r="L21" s="14"/>
      <c r="M21" s="15"/>
    </row>
    <row r="22" spans="1:13" ht="15.75" thickBot="1" x14ac:dyDescent="0.3">
      <c r="A22" s="15"/>
      <c r="B22" s="14" t="s">
        <v>42</v>
      </c>
      <c r="C22" s="57" t="s">
        <v>38</v>
      </c>
      <c r="D22" s="57"/>
      <c r="E22" s="15"/>
      <c r="F22" s="27"/>
      <c r="G22" s="76"/>
      <c r="H22" s="77"/>
      <c r="I22" s="77"/>
      <c r="J22" s="77"/>
      <c r="K22" s="78"/>
      <c r="L22" s="14"/>
      <c r="M22" s="15"/>
    </row>
    <row r="23" spans="1:13" x14ac:dyDescent="0.25">
      <c r="A23" s="15"/>
      <c r="B23" s="14"/>
      <c r="C23" s="59"/>
      <c r="D23" s="59"/>
      <c r="E23" s="14"/>
      <c r="F23" s="14"/>
      <c r="G23" s="14"/>
      <c r="H23" s="14"/>
      <c r="I23" s="14"/>
      <c r="J23" s="14"/>
      <c r="K23" s="14"/>
      <c r="L23" s="14"/>
      <c r="M23" s="15"/>
    </row>
    <row r="24" spans="1:13" s="37" customFormat="1" x14ac:dyDescent="0.25">
      <c r="A24" s="17"/>
      <c r="B24" s="60" t="s">
        <v>43</v>
      </c>
      <c r="C24" s="60"/>
      <c r="D24" s="60"/>
      <c r="E24" s="17"/>
      <c r="F24" s="14"/>
      <c r="G24" s="14"/>
      <c r="H24" s="14"/>
      <c r="I24" s="14"/>
      <c r="J24" s="14"/>
      <c r="K24" s="14"/>
      <c r="L24" s="14"/>
      <c r="M24" s="17"/>
    </row>
    <row r="25" spans="1:13" s="39" customFormat="1" ht="12.75" x14ac:dyDescent="0.2">
      <c r="A25" s="19"/>
      <c r="B25" s="29" t="s">
        <v>44</v>
      </c>
      <c r="C25" s="29"/>
      <c r="D25" s="29"/>
      <c r="E25" s="30"/>
      <c r="F25" s="18"/>
      <c r="G25" s="18"/>
      <c r="H25" s="18"/>
      <c r="I25" s="18"/>
      <c r="J25" s="18"/>
      <c r="K25" s="18"/>
      <c r="L25" s="18"/>
      <c r="M25" s="19"/>
    </row>
    <row r="26" spans="1:13" s="39" customFormat="1" ht="12.75" x14ac:dyDescent="0.2">
      <c r="A26" s="19"/>
      <c r="B26" s="29" t="s">
        <v>316</v>
      </c>
      <c r="C26" s="29"/>
      <c r="D26" s="29"/>
      <c r="E26" s="30"/>
      <c r="F26" s="18"/>
      <c r="G26" s="18"/>
      <c r="H26" s="18"/>
      <c r="I26" s="18"/>
      <c r="J26" s="18"/>
      <c r="K26" s="18"/>
      <c r="L26" s="18"/>
      <c r="M26" s="18"/>
    </row>
    <row r="27" spans="1:13" s="39" customFormat="1" x14ac:dyDescent="0.25">
      <c r="A27" s="19"/>
      <c r="B27" s="29"/>
      <c r="C27" s="29"/>
      <c r="D27" s="29"/>
      <c r="E27" s="21" t="s">
        <v>45</v>
      </c>
      <c r="F27" s="18"/>
      <c r="G27" s="60" t="s">
        <v>46</v>
      </c>
      <c r="H27" s="60"/>
      <c r="I27" s="60"/>
      <c r="J27" s="60"/>
      <c r="K27" s="60"/>
      <c r="L27" s="18"/>
      <c r="M27" s="19"/>
    </row>
    <row r="28" spans="1:13" ht="15" customHeight="1" x14ac:dyDescent="0.25">
      <c r="A28" s="15"/>
      <c r="B28" s="14" t="s">
        <v>47</v>
      </c>
      <c r="C28" s="57" t="s">
        <v>38</v>
      </c>
      <c r="D28" s="57"/>
      <c r="E28" s="24">
        <v>0</v>
      </c>
      <c r="F28" s="14"/>
      <c r="G28" s="57"/>
      <c r="H28" s="57"/>
      <c r="I28" s="57"/>
      <c r="J28" s="57"/>
      <c r="K28" s="57"/>
      <c r="L28" s="14"/>
      <c r="M28" s="15"/>
    </row>
    <row r="29" spans="1:13" ht="15" customHeight="1" x14ac:dyDescent="0.25">
      <c r="A29" s="15"/>
      <c r="B29" s="14" t="s">
        <v>47</v>
      </c>
      <c r="C29" s="57" t="s">
        <v>38</v>
      </c>
      <c r="D29" s="57"/>
      <c r="E29" s="24">
        <v>0</v>
      </c>
      <c r="F29" s="14"/>
      <c r="G29" s="57"/>
      <c r="H29" s="57"/>
      <c r="I29" s="57"/>
      <c r="J29" s="57"/>
      <c r="K29" s="57"/>
      <c r="L29" s="14"/>
      <c r="M29" s="15"/>
    </row>
    <row r="30" spans="1:13" ht="15" customHeight="1" x14ac:dyDescent="0.25">
      <c r="A30" s="15"/>
      <c r="B30" s="14" t="s">
        <v>47</v>
      </c>
      <c r="C30" s="57" t="s">
        <v>38</v>
      </c>
      <c r="D30" s="57"/>
      <c r="E30" s="24">
        <v>0</v>
      </c>
      <c r="F30" s="14"/>
      <c r="G30" s="57"/>
      <c r="H30" s="57"/>
      <c r="I30" s="57"/>
      <c r="J30" s="57"/>
      <c r="K30" s="57"/>
      <c r="L30" s="14"/>
      <c r="M30" s="15"/>
    </row>
    <row r="31" spans="1:13" ht="15" customHeight="1" x14ac:dyDescent="0.25">
      <c r="A31" s="15"/>
      <c r="B31" s="14" t="s">
        <v>47</v>
      </c>
      <c r="C31" s="57" t="s">
        <v>38</v>
      </c>
      <c r="D31" s="57"/>
      <c r="E31" s="24">
        <v>0</v>
      </c>
      <c r="F31" s="14"/>
      <c r="G31" s="57"/>
      <c r="H31" s="57"/>
      <c r="I31" s="57"/>
      <c r="J31" s="57"/>
      <c r="K31" s="57"/>
      <c r="L31" s="14"/>
      <c r="M31" s="15"/>
    </row>
    <row r="32" spans="1:13" ht="15" customHeight="1" x14ac:dyDescent="0.25">
      <c r="A32" s="15"/>
      <c r="B32" s="14" t="s">
        <v>47</v>
      </c>
      <c r="C32" s="57" t="s">
        <v>38</v>
      </c>
      <c r="D32" s="57"/>
      <c r="E32" s="24">
        <v>0</v>
      </c>
      <c r="F32" s="14"/>
      <c r="G32" s="57"/>
      <c r="H32" s="57"/>
      <c r="I32" s="57"/>
      <c r="J32" s="57"/>
      <c r="K32" s="57"/>
      <c r="L32" s="14"/>
      <c r="M32" s="15"/>
    </row>
    <row r="33" spans="1:13" ht="15" customHeight="1" x14ac:dyDescent="0.25">
      <c r="A33" s="15"/>
      <c r="B33" s="14" t="s">
        <v>47</v>
      </c>
      <c r="C33" s="57" t="s">
        <v>38</v>
      </c>
      <c r="D33" s="57"/>
      <c r="E33" s="24">
        <v>0</v>
      </c>
      <c r="F33" s="14"/>
      <c r="G33" s="57"/>
      <c r="H33" s="57"/>
      <c r="I33" s="57"/>
      <c r="J33" s="57"/>
      <c r="K33" s="57"/>
      <c r="L33" s="14"/>
      <c r="M33" s="15"/>
    </row>
    <row r="34" spans="1:13" ht="15" customHeight="1" x14ac:dyDescent="0.25">
      <c r="A34" s="15"/>
      <c r="B34" s="58" t="s">
        <v>48</v>
      </c>
      <c r="C34" s="58"/>
      <c r="D34" s="58"/>
      <c r="E34" s="26">
        <f>SUM(E28:E33)</f>
        <v>0</v>
      </c>
      <c r="F34" s="14"/>
      <c r="G34" s="14"/>
      <c r="H34" s="14"/>
      <c r="I34" s="14"/>
      <c r="J34" s="14"/>
      <c r="K34" s="14"/>
      <c r="L34" s="14"/>
      <c r="M34" s="15"/>
    </row>
    <row r="35" spans="1:13" ht="15" customHeight="1" x14ac:dyDescent="0.3">
      <c r="A35" s="15"/>
      <c r="B35" s="31"/>
      <c r="C35" s="59"/>
      <c r="D35" s="59"/>
      <c r="E35" s="32"/>
      <c r="F35" s="21" t="s">
        <v>49</v>
      </c>
      <c r="G35" s="60" t="s">
        <v>46</v>
      </c>
      <c r="H35" s="60"/>
      <c r="I35" s="60"/>
      <c r="J35" s="60"/>
      <c r="K35" s="60"/>
      <c r="L35" s="14"/>
      <c r="M35" s="15"/>
    </row>
    <row r="36" spans="1:13" x14ac:dyDescent="0.25">
      <c r="A36" s="15"/>
      <c r="B36" s="14" t="s">
        <v>36</v>
      </c>
      <c r="C36" s="57" t="s">
        <v>183</v>
      </c>
      <c r="D36" s="57"/>
      <c r="E36" s="24">
        <v>20</v>
      </c>
      <c r="F36" s="24" t="s">
        <v>74</v>
      </c>
      <c r="G36" s="57"/>
      <c r="H36" s="57"/>
      <c r="I36" s="57"/>
      <c r="J36" s="57"/>
      <c r="K36" s="57"/>
      <c r="L36" s="14"/>
      <c r="M36" s="15"/>
    </row>
    <row r="37" spans="1:13" x14ac:dyDescent="0.25">
      <c r="A37" s="15"/>
      <c r="B37" s="14" t="s">
        <v>36</v>
      </c>
      <c r="C37" s="57" t="s">
        <v>185</v>
      </c>
      <c r="D37" s="57"/>
      <c r="E37" s="24">
        <v>10</v>
      </c>
      <c r="F37" s="24" t="s">
        <v>22</v>
      </c>
      <c r="G37" s="57"/>
      <c r="H37" s="57"/>
      <c r="I37" s="57"/>
      <c r="J37" s="57"/>
      <c r="K37" s="57"/>
      <c r="L37" s="14"/>
      <c r="M37" s="15"/>
    </row>
    <row r="38" spans="1:13" x14ac:dyDescent="0.25">
      <c r="A38" s="15"/>
      <c r="B38" s="14" t="s">
        <v>36</v>
      </c>
      <c r="C38" s="57" t="s">
        <v>91</v>
      </c>
      <c r="D38" s="57"/>
      <c r="E38" s="24">
        <v>0</v>
      </c>
      <c r="F38" s="24" t="s">
        <v>22</v>
      </c>
      <c r="G38" s="57" t="s">
        <v>338</v>
      </c>
      <c r="H38" s="57"/>
      <c r="I38" s="57"/>
      <c r="J38" s="57"/>
      <c r="K38" s="57"/>
      <c r="L38" s="14"/>
      <c r="M38" s="15"/>
    </row>
    <row r="39" spans="1:13" x14ac:dyDescent="0.25">
      <c r="A39" s="15"/>
      <c r="B39" s="14" t="s">
        <v>36</v>
      </c>
      <c r="C39" s="57" t="s">
        <v>95</v>
      </c>
      <c r="D39" s="57"/>
      <c r="E39" s="24">
        <v>0</v>
      </c>
      <c r="F39" s="24" t="s">
        <v>22</v>
      </c>
      <c r="G39" s="57" t="s">
        <v>340</v>
      </c>
      <c r="H39" s="57"/>
      <c r="I39" s="57"/>
      <c r="J39" s="57"/>
      <c r="K39" s="57"/>
      <c r="L39" s="14"/>
      <c r="M39" s="15"/>
    </row>
    <row r="40" spans="1:13" x14ac:dyDescent="0.25">
      <c r="A40" s="15"/>
      <c r="B40" s="14" t="s">
        <v>36</v>
      </c>
      <c r="C40" s="57" t="s">
        <v>97</v>
      </c>
      <c r="D40" s="57"/>
      <c r="E40" s="24">
        <v>0</v>
      </c>
      <c r="F40" s="24" t="s">
        <v>74</v>
      </c>
      <c r="G40" s="57" t="s">
        <v>339</v>
      </c>
      <c r="H40" s="57"/>
      <c r="I40" s="57"/>
      <c r="J40" s="57"/>
      <c r="K40" s="57"/>
      <c r="L40" s="14"/>
      <c r="M40" s="15"/>
    </row>
    <row r="41" spans="1:13" x14ac:dyDescent="0.25">
      <c r="A41" s="15"/>
      <c r="B41" s="14" t="s">
        <v>36</v>
      </c>
      <c r="C41" s="57" t="s">
        <v>104</v>
      </c>
      <c r="D41" s="57"/>
      <c r="E41" s="24">
        <v>10</v>
      </c>
      <c r="F41" s="24" t="s">
        <v>22</v>
      </c>
      <c r="G41" s="57"/>
      <c r="H41" s="57"/>
      <c r="I41" s="57"/>
      <c r="J41" s="57"/>
      <c r="K41" s="57"/>
      <c r="L41" s="14"/>
      <c r="M41" s="15"/>
    </row>
    <row r="42" spans="1:13" x14ac:dyDescent="0.25">
      <c r="A42" s="15"/>
      <c r="B42" s="14" t="s">
        <v>36</v>
      </c>
      <c r="C42" s="57" t="s">
        <v>187</v>
      </c>
      <c r="D42" s="57"/>
      <c r="E42" s="24">
        <v>10</v>
      </c>
      <c r="F42" s="24" t="s">
        <v>22</v>
      </c>
      <c r="G42" s="57"/>
      <c r="H42" s="57"/>
      <c r="I42" s="57"/>
      <c r="J42" s="57"/>
      <c r="K42" s="57"/>
      <c r="L42" s="14"/>
      <c r="M42" s="15"/>
    </row>
    <row r="43" spans="1:13" x14ac:dyDescent="0.25">
      <c r="A43" s="15"/>
      <c r="B43" s="14" t="s">
        <v>36</v>
      </c>
      <c r="C43" s="57" t="s">
        <v>107</v>
      </c>
      <c r="D43" s="57"/>
      <c r="E43" s="24">
        <v>0</v>
      </c>
      <c r="F43" s="24" t="s">
        <v>22</v>
      </c>
      <c r="G43" s="57" t="s">
        <v>338</v>
      </c>
      <c r="H43" s="57"/>
      <c r="I43" s="57"/>
      <c r="J43" s="57"/>
      <c r="K43" s="57"/>
      <c r="L43" s="14"/>
      <c r="M43" s="15"/>
    </row>
    <row r="44" spans="1:13" x14ac:dyDescent="0.25">
      <c r="A44" s="15"/>
      <c r="B44" s="14" t="s">
        <v>36</v>
      </c>
      <c r="C44" s="57" t="s">
        <v>38</v>
      </c>
      <c r="D44" s="57"/>
      <c r="E44" s="24">
        <v>0</v>
      </c>
      <c r="F44" s="24" t="s">
        <v>38</v>
      </c>
      <c r="G44" s="57"/>
      <c r="H44" s="57"/>
      <c r="I44" s="57"/>
      <c r="J44" s="57"/>
      <c r="K44" s="57"/>
      <c r="L44" s="14"/>
      <c r="M44" s="15"/>
    </row>
    <row r="45" spans="1:13" x14ac:dyDescent="0.25">
      <c r="A45" s="15"/>
      <c r="B45" s="14" t="s">
        <v>36</v>
      </c>
      <c r="C45" s="57" t="s">
        <v>38</v>
      </c>
      <c r="D45" s="57"/>
      <c r="E45" s="24">
        <v>0</v>
      </c>
      <c r="F45" s="24" t="s">
        <v>38</v>
      </c>
      <c r="G45" s="57"/>
      <c r="H45" s="57"/>
      <c r="I45" s="57"/>
      <c r="J45" s="57"/>
      <c r="K45" s="57"/>
      <c r="L45" s="14"/>
      <c r="M45" s="15"/>
    </row>
    <row r="46" spans="1:13" x14ac:dyDescent="0.25">
      <c r="A46" s="15"/>
      <c r="B46" s="58" t="s">
        <v>50</v>
      </c>
      <c r="C46" s="58"/>
      <c r="D46" s="58"/>
      <c r="E46" s="26">
        <f>SUM(E36:E45)</f>
        <v>50</v>
      </c>
      <c r="F46" s="14"/>
      <c r="G46" s="14"/>
      <c r="H46" s="14"/>
      <c r="I46" s="14"/>
      <c r="J46" s="14"/>
      <c r="K46" s="14"/>
      <c r="L46" s="14"/>
      <c r="M46" s="15"/>
    </row>
    <row r="47" spans="1:13" x14ac:dyDescent="0.25">
      <c r="A47" s="15"/>
      <c r="B47" s="14"/>
      <c r="C47" s="59"/>
      <c r="D47" s="59"/>
      <c r="E47" s="14"/>
      <c r="F47" s="15"/>
      <c r="G47" s="60" t="s">
        <v>46</v>
      </c>
      <c r="H47" s="60"/>
      <c r="I47" s="60"/>
      <c r="J47" s="60"/>
      <c r="K47" s="60"/>
      <c r="L47" s="14"/>
      <c r="M47" s="15"/>
    </row>
    <row r="48" spans="1:13" x14ac:dyDescent="0.25">
      <c r="A48" s="15"/>
      <c r="B48" s="14" t="s">
        <v>42</v>
      </c>
      <c r="C48" s="57" t="s">
        <v>200</v>
      </c>
      <c r="D48" s="57"/>
      <c r="E48" s="24">
        <f>LOOKUP(C48,Data!$A$270:$A$375,Data!$B$270:$B$375)</f>
        <v>25</v>
      </c>
      <c r="F48" s="27"/>
      <c r="G48" s="57" t="s">
        <v>335</v>
      </c>
      <c r="H48" s="57"/>
      <c r="I48" s="57"/>
      <c r="J48" s="57"/>
      <c r="K48" s="57"/>
      <c r="L48" s="14"/>
      <c r="M48" s="15"/>
    </row>
    <row r="49" spans="1:13" x14ac:dyDescent="0.25">
      <c r="A49" s="15"/>
      <c r="B49" s="14" t="s">
        <v>42</v>
      </c>
      <c r="C49" s="57" t="s">
        <v>144</v>
      </c>
      <c r="D49" s="57"/>
      <c r="E49" s="24">
        <f>LOOKUP(C49,Data!$A$270:$A$375,Data!$B$270:$B$375)</f>
        <v>10</v>
      </c>
      <c r="F49" s="27"/>
      <c r="G49" s="57" t="s">
        <v>336</v>
      </c>
      <c r="H49" s="57"/>
      <c r="I49" s="57"/>
      <c r="J49" s="57"/>
      <c r="K49" s="57"/>
      <c r="L49" s="14"/>
      <c r="M49" s="15"/>
    </row>
    <row r="50" spans="1:13" x14ac:dyDescent="0.25">
      <c r="A50" s="15"/>
      <c r="B50" s="14" t="s">
        <v>42</v>
      </c>
      <c r="C50" s="57" t="s">
        <v>144</v>
      </c>
      <c r="D50" s="57"/>
      <c r="E50" s="24">
        <f>LOOKUP(C50,Data!$A$270:$A$375,Data!$B$270:$B$375)</f>
        <v>10</v>
      </c>
      <c r="F50" s="27"/>
      <c r="G50" s="57" t="s">
        <v>337</v>
      </c>
      <c r="H50" s="57"/>
      <c r="I50" s="57"/>
      <c r="J50" s="57"/>
      <c r="K50" s="57"/>
      <c r="L50" s="14"/>
      <c r="M50" s="15"/>
    </row>
    <row r="51" spans="1:13" x14ac:dyDescent="0.25">
      <c r="A51" s="15"/>
      <c r="B51" s="14" t="s">
        <v>42</v>
      </c>
      <c r="C51" s="57" t="s">
        <v>38</v>
      </c>
      <c r="D51" s="57"/>
      <c r="E51" s="24">
        <f>LOOKUP(C51,Data!$A$270:$A$375,Data!$B$270:$B$375)</f>
        <v>0</v>
      </c>
      <c r="F51" s="27"/>
      <c r="G51" s="57"/>
      <c r="H51" s="57"/>
      <c r="I51" s="57"/>
      <c r="J51" s="57"/>
      <c r="K51" s="57"/>
      <c r="L51" s="14"/>
      <c r="M51" s="15"/>
    </row>
    <row r="52" spans="1:13" x14ac:dyDescent="0.25">
      <c r="A52" s="15"/>
      <c r="B52" s="14" t="s">
        <v>42</v>
      </c>
      <c r="C52" s="57" t="s">
        <v>38</v>
      </c>
      <c r="D52" s="57"/>
      <c r="E52" s="24">
        <f>LOOKUP(C52,Data!$A$270:$A$375,Data!$B$270:$B$375)</f>
        <v>0</v>
      </c>
      <c r="F52" s="27"/>
      <c r="G52" s="57"/>
      <c r="H52" s="57"/>
      <c r="I52" s="57"/>
      <c r="J52" s="57"/>
      <c r="K52" s="57"/>
      <c r="L52" s="14"/>
      <c r="M52" s="15"/>
    </row>
    <row r="53" spans="1:13" x14ac:dyDescent="0.25">
      <c r="A53" s="15"/>
      <c r="B53" s="14" t="s">
        <v>42</v>
      </c>
      <c r="C53" s="57" t="s">
        <v>38</v>
      </c>
      <c r="D53" s="57"/>
      <c r="E53" s="24">
        <f>LOOKUP(C53,Data!$A$270:$A$375,Data!$B$270:$B$375)</f>
        <v>0</v>
      </c>
      <c r="F53" s="27"/>
      <c r="G53" s="57"/>
      <c r="H53" s="57"/>
      <c r="I53" s="57"/>
      <c r="J53" s="57"/>
      <c r="K53" s="57"/>
      <c r="L53" s="14"/>
      <c r="M53" s="15"/>
    </row>
    <row r="54" spans="1:13" x14ac:dyDescent="0.25">
      <c r="A54" s="15"/>
      <c r="B54" s="58" t="s">
        <v>52</v>
      </c>
      <c r="C54" s="58"/>
      <c r="D54" s="58"/>
      <c r="E54" s="26">
        <f>SUM(E48:E53)</f>
        <v>45</v>
      </c>
      <c r="F54" s="27"/>
      <c r="G54" s="57"/>
      <c r="H54" s="57"/>
      <c r="I54" s="57"/>
      <c r="J54" s="57"/>
      <c r="K54" s="57"/>
      <c r="L54" s="14"/>
      <c r="M54" s="15"/>
    </row>
    <row r="55" spans="1:13" x14ac:dyDescent="0.25">
      <c r="A55" s="15"/>
      <c r="B55" s="27"/>
      <c r="C55" s="27"/>
      <c r="D55" s="27"/>
      <c r="E55" s="14"/>
      <c r="F55" s="14"/>
      <c r="G55" s="14"/>
      <c r="H55" s="14"/>
      <c r="I55" s="14"/>
      <c r="J55" s="14"/>
      <c r="K55" s="14"/>
      <c r="L55" s="14"/>
      <c r="M55" s="15"/>
    </row>
    <row r="56" spans="1:13" s="40" customFormat="1" x14ac:dyDescent="0.25">
      <c r="A56" s="22"/>
      <c r="B56" s="33"/>
      <c r="C56" s="33"/>
      <c r="D56" s="33"/>
      <c r="E56" s="21"/>
      <c r="F56" s="21"/>
      <c r="G56" s="21"/>
      <c r="H56" s="33"/>
      <c r="I56" s="33"/>
      <c r="J56" s="33"/>
      <c r="K56" s="33"/>
      <c r="L56" s="33"/>
      <c r="M56" s="22"/>
    </row>
    <row r="57" spans="1:13" x14ac:dyDescent="0.25">
      <c r="B57" s="41"/>
      <c r="C57" s="41"/>
      <c r="D57" s="41"/>
      <c r="E57" s="4"/>
      <c r="F57" s="4"/>
      <c r="G57" s="4"/>
      <c r="H57" s="41"/>
      <c r="I57" s="41"/>
      <c r="J57" s="41"/>
      <c r="K57" s="41"/>
      <c r="L57" s="41"/>
    </row>
    <row r="58" spans="1:13" x14ac:dyDescent="0.25">
      <c r="B58" s="41"/>
      <c r="C58" s="41"/>
      <c r="D58" s="41"/>
      <c r="E58" s="4"/>
      <c r="F58" s="4"/>
      <c r="G58" s="4"/>
      <c r="H58" s="41"/>
      <c r="I58" s="41"/>
      <c r="J58" s="41"/>
      <c r="K58" s="41"/>
      <c r="L58" s="41"/>
    </row>
    <row r="59" spans="1:13" x14ac:dyDescent="0.25">
      <c r="B59" s="41"/>
      <c r="C59" s="41"/>
      <c r="D59" s="41"/>
      <c r="E59" s="4"/>
      <c r="F59" s="4"/>
      <c r="G59" s="4"/>
      <c r="H59" s="41"/>
      <c r="I59" s="41"/>
      <c r="J59" s="41"/>
      <c r="K59" s="41"/>
      <c r="L59" s="41"/>
    </row>
    <row r="60" spans="1:13" x14ac:dyDescent="0.25">
      <c r="B60" s="41"/>
      <c r="C60" s="41"/>
      <c r="D60" s="41"/>
      <c r="E60" s="4"/>
      <c r="F60" s="4"/>
      <c r="G60" s="4"/>
      <c r="H60" s="41"/>
      <c r="I60" s="41"/>
      <c r="J60" s="41"/>
      <c r="K60" s="41"/>
      <c r="L60" s="41"/>
    </row>
    <row r="61" spans="1:13" x14ac:dyDescent="0.25">
      <c r="B61" s="41"/>
      <c r="C61" s="41"/>
      <c r="D61" s="41"/>
      <c r="E61" s="4"/>
      <c r="F61" s="4"/>
      <c r="G61" s="4"/>
      <c r="H61" s="41"/>
      <c r="I61" s="41"/>
      <c r="J61" s="41"/>
      <c r="K61" s="41"/>
      <c r="L61" s="41"/>
    </row>
    <row r="62" spans="1:13" x14ac:dyDescent="0.25">
      <c r="B62" s="41"/>
      <c r="C62" s="41"/>
      <c r="D62" s="41"/>
      <c r="E62" s="4"/>
      <c r="F62" s="4"/>
      <c r="G62" s="4"/>
      <c r="H62" s="41"/>
      <c r="I62" s="41"/>
      <c r="J62" s="41"/>
      <c r="K62" s="41"/>
      <c r="L62" s="41"/>
    </row>
    <row r="63" spans="1:13" x14ac:dyDescent="0.25">
      <c r="B63" s="41"/>
      <c r="C63" s="41"/>
      <c r="D63" s="41"/>
      <c r="E63" s="4"/>
      <c r="F63" s="4"/>
      <c r="G63" s="4"/>
      <c r="H63" s="41"/>
      <c r="I63" s="41"/>
      <c r="J63" s="41"/>
      <c r="K63" s="41"/>
      <c r="L63" s="41"/>
    </row>
    <row r="64" spans="1:13" x14ac:dyDescent="0.25">
      <c r="B64" s="41"/>
      <c r="C64" s="41"/>
      <c r="D64" s="41"/>
      <c r="E64" s="4"/>
      <c r="F64" s="4"/>
      <c r="G64" s="4"/>
      <c r="H64" s="41"/>
      <c r="I64" s="41"/>
      <c r="J64" s="41"/>
      <c r="K64" s="41"/>
      <c r="L64" s="41"/>
    </row>
    <row r="65" spans="2:12" x14ac:dyDescent="0.25">
      <c r="B65" s="41"/>
      <c r="C65" s="41"/>
      <c r="D65" s="41"/>
      <c r="E65" s="4"/>
      <c r="F65" s="4"/>
      <c r="G65" s="4"/>
      <c r="H65" s="41"/>
      <c r="I65" s="41"/>
      <c r="J65" s="41"/>
      <c r="K65" s="41"/>
      <c r="L65" s="41"/>
    </row>
    <row r="66" spans="2:12" x14ac:dyDescent="0.25">
      <c r="B66" s="41"/>
      <c r="C66" s="41"/>
      <c r="D66" s="41"/>
      <c r="E66" s="4"/>
      <c r="F66" s="4"/>
      <c r="G66" s="4"/>
      <c r="H66" s="41"/>
      <c r="I66" s="41"/>
      <c r="J66" s="41"/>
      <c r="K66" s="41"/>
      <c r="L66" s="41"/>
    </row>
    <row r="67" spans="2:12" x14ac:dyDescent="0.25">
      <c r="B67" s="42"/>
      <c r="C67" s="42"/>
      <c r="D67" s="42"/>
      <c r="E67" s="42"/>
      <c r="F67" s="42"/>
      <c r="G67" s="9"/>
      <c r="H67" s="3"/>
      <c r="I67" s="3"/>
      <c r="J67" s="3"/>
      <c r="K67" s="3"/>
      <c r="L67" s="3"/>
    </row>
  </sheetData>
  <mergeCells count="77">
    <mergeCell ref="B54:D54"/>
    <mergeCell ref="G54:K54"/>
    <mergeCell ref="H2:L4"/>
    <mergeCell ref="C51:D51"/>
    <mergeCell ref="G51:K51"/>
    <mergeCell ref="C52:D52"/>
    <mergeCell ref="G52:K52"/>
    <mergeCell ref="C53:D53"/>
    <mergeCell ref="G53:K53"/>
    <mergeCell ref="C48:D48"/>
    <mergeCell ref="G48:K48"/>
    <mergeCell ref="C49:D49"/>
    <mergeCell ref="G49:K49"/>
    <mergeCell ref="C50:D50"/>
    <mergeCell ref="G50:K50"/>
    <mergeCell ref="C44:D44"/>
    <mergeCell ref="G44:K44"/>
    <mergeCell ref="C45:D45"/>
    <mergeCell ref="G45:K45"/>
    <mergeCell ref="B46:D46"/>
    <mergeCell ref="C47:D47"/>
    <mergeCell ref="G47:K47"/>
    <mergeCell ref="C41:D41"/>
    <mergeCell ref="G41:K41"/>
    <mergeCell ref="C42:D42"/>
    <mergeCell ref="G42:K42"/>
    <mergeCell ref="C43:D43"/>
    <mergeCell ref="G43:K43"/>
    <mergeCell ref="C38:D38"/>
    <mergeCell ref="G38:K38"/>
    <mergeCell ref="C39:D39"/>
    <mergeCell ref="G39:K39"/>
    <mergeCell ref="C40:D40"/>
    <mergeCell ref="G40:K40"/>
    <mergeCell ref="C37:D37"/>
    <mergeCell ref="G37:K37"/>
    <mergeCell ref="C31:D31"/>
    <mergeCell ref="G31:K31"/>
    <mergeCell ref="C32:D32"/>
    <mergeCell ref="G32:K32"/>
    <mergeCell ref="C33:D33"/>
    <mergeCell ref="G33:K33"/>
    <mergeCell ref="B34:D34"/>
    <mergeCell ref="C35:D35"/>
    <mergeCell ref="G35:K35"/>
    <mergeCell ref="C36:D36"/>
    <mergeCell ref="G36:K36"/>
    <mergeCell ref="C28:D28"/>
    <mergeCell ref="G28:K28"/>
    <mergeCell ref="C29:D29"/>
    <mergeCell ref="G29:K29"/>
    <mergeCell ref="C30:D30"/>
    <mergeCell ref="G30:K30"/>
    <mergeCell ref="G27:K27"/>
    <mergeCell ref="C18:D18"/>
    <mergeCell ref="G18:K18"/>
    <mergeCell ref="C19:D19"/>
    <mergeCell ref="G19:K19"/>
    <mergeCell ref="C20:D20"/>
    <mergeCell ref="G20:K20"/>
    <mergeCell ref="G21:K21"/>
    <mergeCell ref="C22:D22"/>
    <mergeCell ref="G22:K22"/>
    <mergeCell ref="C23:D23"/>
    <mergeCell ref="B24:D24"/>
    <mergeCell ref="B4:C4"/>
    <mergeCell ref="D4:E4"/>
    <mergeCell ref="C16:D16"/>
    <mergeCell ref="G16:K16"/>
    <mergeCell ref="C17:D17"/>
    <mergeCell ref="G17:K17"/>
    <mergeCell ref="B1:C1"/>
    <mergeCell ref="D1:L1"/>
    <mergeCell ref="B2:C2"/>
    <mergeCell ref="D2:E2"/>
    <mergeCell ref="B3:C3"/>
    <mergeCell ref="D3:E3"/>
  </mergeCells>
  <pageMargins left="0.7" right="0.7" top="0.75" bottom="0.75" header="0.3" footer="0.3"/>
  <pageSetup scale="72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showInputMessage="1" showErrorMessage="1">
          <x14:formula1>
            <xm:f>Data!$A$539:$A$555</xm:f>
          </x14:formula1>
          <xm:sqref>B57:D66</xm:sqref>
        </x14:dataValidation>
        <x14:dataValidation type="list" allowBlank="1" showInputMessage="1" showErrorMessage="1">
          <x14:formula1>
            <xm:f>Data!$A$18:$A$23</xm:f>
          </x14:formula1>
          <xm:sqref>C9:C10 F9:F11 I9:I11 L9:L10</xm:sqref>
        </x14:dataValidation>
        <x14:dataValidation type="list" showInputMessage="1" showErrorMessage="1">
          <x14:formula1>
            <xm:f>Data!$A$270:$A$375</xm:f>
          </x14:formula1>
          <xm:sqref>C48:D53</xm:sqref>
        </x14:dataValidation>
        <x14:dataValidation type="list" allowBlank="1" showInputMessage="1" showErrorMessage="1">
          <x14:formula1>
            <xm:f>Data!$A$81:$A$140</xm:f>
          </x14:formula1>
          <xm:sqref>C22:D22</xm:sqref>
        </x14:dataValidation>
        <x14:dataValidation type="list" showInputMessage="1" showErrorMessage="1">
          <x14:formula1>
            <xm:f>Data!$A$216:$A$254</xm:f>
          </x14:formula1>
          <xm:sqref>C36:D45</xm:sqref>
        </x14:dataValidation>
        <x14:dataValidation type="list" showInputMessage="1" showErrorMessage="1">
          <x14:formula1>
            <xm:f>Data!$A$257:$A$267</xm:f>
          </x14:formula1>
          <xm:sqref>E36:E45</xm:sqref>
        </x14:dataValidation>
        <x14:dataValidation type="list" showInputMessage="1" showErrorMessage="1">
          <x14:formula1>
            <xm:f>Data!$A$31:$A$60</xm:f>
          </x14:formula1>
          <xm:sqref>C16:D18</xm:sqref>
        </x14:dataValidation>
        <x14:dataValidation type="list" showInputMessage="1" showErrorMessage="1">
          <x14:formula1>
            <xm:f>Data!$B$18:$B$24</xm:f>
          </x14:formula1>
          <xm:sqref>F36:F45</xm:sqref>
        </x14:dataValidation>
        <x14:dataValidation type="list" allowBlank="1" showInputMessage="1" showErrorMessage="1">
          <x14:formula1>
            <xm:f>Data!$A$63:$A$78</xm:f>
          </x14:formula1>
          <xm:sqref>C19:D19</xm:sqref>
        </x14:dataValidation>
        <x14:dataValidation type="list" showInputMessage="1" showErrorMessage="1">
          <x14:formula1>
            <xm:f>Data!$B$203:$B$208</xm:f>
          </x14:formula1>
          <xm:sqref>E28:E33</xm:sqref>
        </x14:dataValidation>
        <x14:dataValidation type="list" showInputMessage="1" showErrorMessage="1">
          <x14:formula1>
            <xm:f>Data!$A$203:$A$213</xm:f>
          </x14:formula1>
          <xm:sqref>C28:D33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showGridLines="0" workbookViewId="0">
      <selection activeCell="D1" sqref="D1:L1"/>
    </sheetView>
  </sheetViews>
  <sheetFormatPr defaultRowHeight="15" x14ac:dyDescent="0.25"/>
  <cols>
    <col min="1" max="1" width="3.7109375" style="36" customWidth="1"/>
    <col min="2" max="2" width="14.28515625" style="36" customWidth="1"/>
    <col min="3" max="4" width="8.7109375" style="36" customWidth="1"/>
    <col min="5" max="5" width="14.7109375" style="36" customWidth="1"/>
    <col min="6" max="7" width="8.7109375" style="36" customWidth="1"/>
    <col min="8" max="8" width="10.85546875" style="36" bestFit="1" customWidth="1"/>
    <col min="9" max="10" width="8.7109375" style="36" customWidth="1"/>
    <col min="11" max="11" width="14.7109375" style="36" customWidth="1"/>
    <col min="12" max="12" width="8.7109375" style="36" customWidth="1"/>
    <col min="13" max="13" width="3.7109375" style="36" customWidth="1"/>
    <col min="14" max="16384" width="9.140625" style="36"/>
  </cols>
  <sheetData>
    <row r="1" spans="1:13" s="34" customFormat="1" ht="20.25" x14ac:dyDescent="0.35">
      <c r="A1" s="10"/>
      <c r="B1" s="54" t="s">
        <v>260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10"/>
    </row>
    <row r="2" spans="1:13" s="34" customFormat="1" ht="15" customHeight="1" x14ac:dyDescent="0.35">
      <c r="A2" s="10"/>
      <c r="B2" s="56" t="s">
        <v>53</v>
      </c>
      <c r="C2" s="56"/>
      <c r="D2" s="55" t="s">
        <v>263</v>
      </c>
      <c r="E2" s="55"/>
      <c r="F2" s="43"/>
      <c r="G2" s="43"/>
      <c r="H2" s="43"/>
      <c r="I2" s="43"/>
      <c r="J2" s="43"/>
      <c r="K2" s="43"/>
      <c r="L2" s="43"/>
      <c r="M2" s="10"/>
    </row>
    <row r="3" spans="1:13" s="35" customFormat="1" ht="15" customHeight="1" x14ac:dyDescent="0.3">
      <c r="A3" s="12"/>
      <c r="B3" s="56" t="s">
        <v>16</v>
      </c>
      <c r="C3" s="56"/>
      <c r="D3" s="55">
        <f>LOOKUP(D2,Data!A2:A7,Data!B2:B7)</f>
        <v>100</v>
      </c>
      <c r="E3" s="55"/>
      <c r="F3" s="11"/>
      <c r="G3" s="11"/>
      <c r="H3" s="11"/>
      <c r="I3" s="11"/>
      <c r="J3" s="11"/>
      <c r="K3" s="11"/>
      <c r="L3" s="11"/>
      <c r="M3" s="12"/>
    </row>
    <row r="4" spans="1:13" s="35" customFormat="1" ht="15" customHeight="1" x14ac:dyDescent="0.3">
      <c r="A4" s="12"/>
      <c r="B4" s="56" t="s">
        <v>17</v>
      </c>
      <c r="C4" s="56"/>
      <c r="D4" s="55">
        <f>E47+E55+E35+E64</f>
        <v>0</v>
      </c>
      <c r="E4" s="55"/>
      <c r="F4" s="11"/>
      <c r="G4" s="11"/>
      <c r="H4" s="11"/>
      <c r="I4" s="11"/>
      <c r="J4" s="11"/>
      <c r="K4" s="11"/>
      <c r="L4" s="11"/>
      <c r="M4" s="12"/>
    </row>
    <row r="5" spans="1:13" s="35" customFormat="1" ht="15" customHeight="1" x14ac:dyDescent="0.3">
      <c r="A5" s="12"/>
      <c r="B5" s="56" t="s">
        <v>18</v>
      </c>
      <c r="C5" s="56"/>
      <c r="D5" s="55">
        <f>D3-D4</f>
        <v>100</v>
      </c>
      <c r="E5" s="55"/>
      <c r="F5" s="11"/>
      <c r="G5" s="11"/>
      <c r="H5" s="11"/>
      <c r="I5" s="11"/>
      <c r="J5" s="11"/>
      <c r="K5" s="11"/>
      <c r="L5" s="11"/>
      <c r="M5" s="12"/>
    </row>
    <row r="6" spans="1:13" ht="15" customHeight="1" x14ac:dyDescent="0.25">
      <c r="A6" s="15"/>
      <c r="B6" s="13"/>
      <c r="C6" s="13"/>
      <c r="D6" s="14"/>
      <c r="E6" s="14"/>
      <c r="F6" s="14"/>
      <c r="G6" s="14"/>
      <c r="H6" s="14"/>
      <c r="I6" s="14"/>
      <c r="J6" s="14"/>
      <c r="K6" s="14"/>
      <c r="L6" s="14"/>
      <c r="M6" s="15"/>
    </row>
    <row r="7" spans="1:13" s="37" customFormat="1" ht="15" customHeight="1" x14ac:dyDescent="0.25">
      <c r="A7" s="17"/>
      <c r="B7" s="16" t="s">
        <v>19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7"/>
    </row>
    <row r="8" spans="1:13" s="39" customFormat="1" ht="15" customHeight="1" x14ac:dyDescent="0.2">
      <c r="A8" s="19"/>
      <c r="B8" s="18" t="str">
        <f>"Assign +"&amp;  LOOKUP(D2,Data!A2:A7,Data!C2:C7) &amp; " steps to"</f>
        <v>Assign +4 steps to</v>
      </c>
      <c r="C8" s="18" t="s">
        <v>270</v>
      </c>
      <c r="D8" s="18"/>
      <c r="E8" s="18"/>
      <c r="F8" s="18"/>
      <c r="G8" s="18"/>
      <c r="H8" s="18"/>
      <c r="I8" s="18"/>
      <c r="J8" s="18"/>
      <c r="K8" s="18"/>
      <c r="L8" s="18"/>
      <c r="M8" s="19"/>
    </row>
    <row r="9" spans="1:13" s="40" customFormat="1" ht="15" customHeight="1" x14ac:dyDescent="0.25">
      <c r="A9" s="22"/>
      <c r="B9" s="20"/>
      <c r="C9" s="21"/>
      <c r="D9" s="21"/>
      <c r="E9" s="21"/>
      <c r="F9" s="21"/>
      <c r="G9" s="21"/>
      <c r="H9" s="21"/>
      <c r="I9" s="21"/>
      <c r="J9" s="21"/>
      <c r="K9" s="20"/>
      <c r="L9" s="21"/>
      <c r="M9" s="22"/>
    </row>
    <row r="10" spans="1:13" s="37" customFormat="1" ht="15" customHeight="1" x14ac:dyDescent="0.25">
      <c r="A10" s="17"/>
      <c r="B10" s="23" t="s">
        <v>21</v>
      </c>
      <c r="C10" s="24" t="s">
        <v>22</v>
      </c>
      <c r="D10" s="24"/>
      <c r="E10" s="23" t="s">
        <v>23</v>
      </c>
      <c r="F10" s="24" t="s">
        <v>22</v>
      </c>
      <c r="G10" s="24"/>
      <c r="H10" s="23" t="s">
        <v>24</v>
      </c>
      <c r="I10" s="24" t="s">
        <v>22</v>
      </c>
      <c r="J10" s="24"/>
      <c r="K10" s="25" t="s">
        <v>25</v>
      </c>
      <c r="L10" s="26" t="s">
        <v>22</v>
      </c>
      <c r="M10" s="17"/>
    </row>
    <row r="11" spans="1:13" s="37" customFormat="1" ht="15" customHeight="1" x14ac:dyDescent="0.25">
      <c r="A11" s="17"/>
      <c r="B11" s="23" t="s">
        <v>26</v>
      </c>
      <c r="C11" s="24" t="s">
        <v>22</v>
      </c>
      <c r="D11" s="24"/>
      <c r="E11" s="23" t="s">
        <v>27</v>
      </c>
      <c r="F11" s="24" t="s">
        <v>22</v>
      </c>
      <c r="G11" s="24"/>
      <c r="H11" s="23" t="s">
        <v>28</v>
      </c>
      <c r="I11" s="24" t="s">
        <v>22</v>
      </c>
      <c r="J11" s="24"/>
      <c r="K11" s="25" t="s">
        <v>29</v>
      </c>
      <c r="L11" s="26" t="s">
        <v>22</v>
      </c>
      <c r="M11" s="17"/>
    </row>
    <row r="12" spans="1:13" ht="15" customHeight="1" x14ac:dyDescent="0.25">
      <c r="A12" s="15"/>
      <c r="B12" s="14"/>
      <c r="C12" s="14"/>
      <c r="D12" s="14"/>
      <c r="E12" s="25" t="s">
        <v>30</v>
      </c>
      <c r="F12" s="26" t="s">
        <v>22</v>
      </c>
      <c r="G12" s="26"/>
      <c r="H12" s="25" t="s">
        <v>31</v>
      </c>
      <c r="I12" s="26" t="s">
        <v>22</v>
      </c>
      <c r="J12" s="26"/>
      <c r="K12" s="14"/>
      <c r="L12" s="14"/>
      <c r="M12" s="15"/>
    </row>
    <row r="13" spans="1:13" ht="15" customHeight="1" x14ac:dyDescent="0.25">
      <c r="A13" s="15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</row>
    <row r="14" spans="1:13" s="37" customFormat="1" x14ac:dyDescent="0.25">
      <c r="A14" s="17"/>
      <c r="B14" s="16" t="s">
        <v>267</v>
      </c>
      <c r="C14" s="14"/>
      <c r="D14" s="14"/>
      <c r="E14" s="14"/>
      <c r="F14" s="14"/>
      <c r="G14" s="17"/>
      <c r="H14" s="14"/>
      <c r="I14" s="20"/>
      <c r="J14" s="14"/>
      <c r="K14" s="14"/>
      <c r="L14" s="14"/>
      <c r="M14" s="17"/>
    </row>
    <row r="15" spans="1:13" s="39" customFormat="1" ht="12.75" x14ac:dyDescent="0.2">
      <c r="A15" s="19"/>
      <c r="B15" s="18" t="s">
        <v>268</v>
      </c>
      <c r="C15" s="18"/>
      <c r="D15" s="18"/>
      <c r="E15" s="18"/>
      <c r="F15" s="18"/>
      <c r="G15" s="19"/>
      <c r="H15" s="18"/>
      <c r="I15" s="18"/>
      <c r="J15" s="18"/>
      <c r="K15" s="18"/>
      <c r="L15" s="18"/>
      <c r="M15" s="19"/>
    </row>
    <row r="16" spans="1:13" s="39" customFormat="1" ht="13.5" thickBot="1" x14ac:dyDescent="0.25">
      <c r="A16" s="1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</row>
    <row r="17" spans="1:13" x14ac:dyDescent="0.25">
      <c r="A17" s="15"/>
      <c r="B17" s="70"/>
      <c r="C17" s="71"/>
      <c r="D17" s="71"/>
      <c r="E17" s="71"/>
      <c r="F17" s="71"/>
      <c r="G17" s="71"/>
      <c r="H17" s="71"/>
      <c r="I17" s="71"/>
      <c r="J17" s="71"/>
      <c r="K17" s="72"/>
      <c r="L17" s="14"/>
      <c r="M17" s="15"/>
    </row>
    <row r="18" spans="1:13" x14ac:dyDescent="0.25">
      <c r="A18" s="15"/>
      <c r="B18" s="73"/>
      <c r="C18" s="74"/>
      <c r="D18" s="74"/>
      <c r="E18" s="74"/>
      <c r="F18" s="74"/>
      <c r="G18" s="74"/>
      <c r="H18" s="74"/>
      <c r="I18" s="74"/>
      <c r="J18" s="74"/>
      <c r="K18" s="75"/>
      <c r="L18" s="14"/>
      <c r="M18" s="15"/>
    </row>
    <row r="19" spans="1:13" x14ac:dyDescent="0.25">
      <c r="A19" s="15"/>
      <c r="B19" s="73"/>
      <c r="C19" s="74"/>
      <c r="D19" s="74"/>
      <c r="E19" s="74"/>
      <c r="F19" s="74"/>
      <c r="G19" s="74"/>
      <c r="H19" s="74"/>
      <c r="I19" s="74"/>
      <c r="J19" s="74"/>
      <c r="K19" s="75"/>
      <c r="L19" s="14"/>
      <c r="M19" s="15"/>
    </row>
    <row r="20" spans="1:13" x14ac:dyDescent="0.25">
      <c r="A20" s="15"/>
      <c r="B20" s="73"/>
      <c r="C20" s="74"/>
      <c r="D20" s="74"/>
      <c r="E20" s="74"/>
      <c r="F20" s="74"/>
      <c r="G20" s="74"/>
      <c r="H20" s="74"/>
      <c r="I20" s="74"/>
      <c r="J20" s="74"/>
      <c r="K20" s="75"/>
      <c r="L20" s="14"/>
      <c r="M20" s="15"/>
    </row>
    <row r="21" spans="1:13" x14ac:dyDescent="0.25">
      <c r="A21" s="15"/>
      <c r="B21" s="73"/>
      <c r="C21" s="74"/>
      <c r="D21" s="74"/>
      <c r="E21" s="74"/>
      <c r="F21" s="74"/>
      <c r="G21" s="74"/>
      <c r="H21" s="74"/>
      <c r="I21" s="74"/>
      <c r="J21" s="74"/>
      <c r="K21" s="75"/>
      <c r="L21" s="14"/>
      <c r="M21" s="15"/>
    </row>
    <row r="22" spans="1:13" x14ac:dyDescent="0.25">
      <c r="A22" s="15"/>
      <c r="B22" s="73"/>
      <c r="C22" s="74"/>
      <c r="D22" s="74"/>
      <c r="E22" s="74"/>
      <c r="F22" s="74"/>
      <c r="G22" s="74"/>
      <c r="H22" s="74"/>
      <c r="I22" s="74"/>
      <c r="J22" s="74"/>
      <c r="K22" s="75"/>
      <c r="L22" s="14"/>
      <c r="M22" s="15"/>
    </row>
    <row r="23" spans="1:13" ht="15.75" thickBot="1" x14ac:dyDescent="0.3">
      <c r="A23" s="15"/>
      <c r="B23" s="76"/>
      <c r="C23" s="77"/>
      <c r="D23" s="77"/>
      <c r="E23" s="77"/>
      <c r="F23" s="77"/>
      <c r="G23" s="77"/>
      <c r="H23" s="77"/>
      <c r="I23" s="77"/>
      <c r="J23" s="77"/>
      <c r="K23" s="78"/>
      <c r="L23" s="14"/>
      <c r="M23" s="15"/>
    </row>
    <row r="24" spans="1:13" x14ac:dyDescent="0.25">
      <c r="A24" s="15"/>
      <c r="B24" s="14"/>
      <c r="C24" s="59"/>
      <c r="D24" s="59"/>
      <c r="E24" s="14"/>
      <c r="F24" s="14"/>
      <c r="G24" s="14"/>
      <c r="H24" s="14"/>
      <c r="I24" s="14"/>
      <c r="J24" s="14"/>
      <c r="K24" s="14"/>
      <c r="L24" s="14"/>
      <c r="M24" s="15"/>
    </row>
    <row r="25" spans="1:13" s="37" customFormat="1" x14ac:dyDescent="0.25">
      <c r="A25" s="17"/>
      <c r="B25" s="60" t="s">
        <v>43</v>
      </c>
      <c r="C25" s="60"/>
      <c r="D25" s="60"/>
      <c r="E25" s="17"/>
      <c r="F25" s="14"/>
      <c r="G25" s="14"/>
      <c r="H25" s="14"/>
      <c r="I25" s="14"/>
      <c r="J25" s="14"/>
      <c r="K25" s="14"/>
      <c r="L25" s="14"/>
      <c r="M25" s="17"/>
    </row>
    <row r="26" spans="1:13" s="39" customFormat="1" ht="12.75" x14ac:dyDescent="0.2">
      <c r="A26" s="19"/>
      <c r="B26" s="29" t="s">
        <v>44</v>
      </c>
      <c r="C26" s="29"/>
      <c r="D26" s="29"/>
      <c r="E26" s="30"/>
      <c r="F26" s="18"/>
      <c r="G26" s="18"/>
      <c r="H26" s="18"/>
      <c r="I26" s="18"/>
      <c r="J26" s="18"/>
      <c r="K26" s="18"/>
      <c r="L26" s="18"/>
      <c r="M26" s="19"/>
    </row>
    <row r="27" spans="1:13" s="39" customFormat="1" ht="12.75" x14ac:dyDescent="0.2">
      <c r="A27" s="19"/>
      <c r="B27" s="29" t="s">
        <v>316</v>
      </c>
      <c r="C27" s="29"/>
      <c r="D27" s="29"/>
      <c r="E27" s="30"/>
      <c r="F27" s="18"/>
      <c r="G27" s="18"/>
      <c r="H27" s="18"/>
      <c r="I27" s="18"/>
      <c r="J27" s="18"/>
      <c r="K27" s="18"/>
      <c r="L27" s="18"/>
      <c r="M27" s="18"/>
    </row>
    <row r="28" spans="1:13" s="39" customFormat="1" x14ac:dyDescent="0.25">
      <c r="A28" s="19"/>
      <c r="B28" s="29"/>
      <c r="C28" s="29"/>
      <c r="D28" s="29"/>
      <c r="E28" s="21" t="s">
        <v>45</v>
      </c>
      <c r="F28" s="18"/>
      <c r="G28" s="60" t="s">
        <v>46</v>
      </c>
      <c r="H28" s="60"/>
      <c r="I28" s="60"/>
      <c r="J28" s="60"/>
      <c r="K28" s="60"/>
      <c r="L28" s="18"/>
      <c r="M28" s="19"/>
    </row>
    <row r="29" spans="1:13" ht="15" customHeight="1" x14ac:dyDescent="0.25">
      <c r="A29" s="15"/>
      <c r="B29" s="14" t="s">
        <v>47</v>
      </c>
      <c r="C29" s="57" t="s">
        <v>38</v>
      </c>
      <c r="D29" s="57"/>
      <c r="E29" s="24">
        <v>0</v>
      </c>
      <c r="F29" s="14"/>
      <c r="G29" s="57"/>
      <c r="H29" s="57"/>
      <c r="I29" s="57"/>
      <c r="J29" s="57"/>
      <c r="K29" s="57"/>
      <c r="L29" s="14"/>
      <c r="M29" s="15"/>
    </row>
    <row r="30" spans="1:13" ht="15" customHeight="1" x14ac:dyDescent="0.25">
      <c r="A30" s="15"/>
      <c r="B30" s="14" t="s">
        <v>47</v>
      </c>
      <c r="C30" s="57" t="s">
        <v>38</v>
      </c>
      <c r="D30" s="57"/>
      <c r="E30" s="24">
        <v>0</v>
      </c>
      <c r="F30" s="14"/>
      <c r="G30" s="57"/>
      <c r="H30" s="57"/>
      <c r="I30" s="57"/>
      <c r="J30" s="57"/>
      <c r="K30" s="57"/>
      <c r="L30" s="14"/>
      <c r="M30" s="15"/>
    </row>
    <row r="31" spans="1:13" ht="15" customHeight="1" x14ac:dyDescent="0.25">
      <c r="A31" s="15"/>
      <c r="B31" s="14" t="s">
        <v>47</v>
      </c>
      <c r="C31" s="57" t="s">
        <v>38</v>
      </c>
      <c r="D31" s="57"/>
      <c r="E31" s="24">
        <v>0</v>
      </c>
      <c r="F31" s="14"/>
      <c r="G31" s="57"/>
      <c r="H31" s="57"/>
      <c r="I31" s="57"/>
      <c r="J31" s="57"/>
      <c r="K31" s="57"/>
      <c r="L31" s="14"/>
      <c r="M31" s="15"/>
    </row>
    <row r="32" spans="1:13" ht="15" customHeight="1" x14ac:dyDescent="0.25">
      <c r="A32" s="15"/>
      <c r="B32" s="14" t="s">
        <v>47</v>
      </c>
      <c r="C32" s="57" t="s">
        <v>38</v>
      </c>
      <c r="D32" s="57"/>
      <c r="E32" s="24">
        <v>0</v>
      </c>
      <c r="F32" s="14"/>
      <c r="G32" s="57"/>
      <c r="H32" s="57"/>
      <c r="I32" s="57"/>
      <c r="J32" s="57"/>
      <c r="K32" s="57"/>
      <c r="L32" s="14"/>
      <c r="M32" s="15"/>
    </row>
    <row r="33" spans="1:13" ht="15" customHeight="1" x14ac:dyDescent="0.25">
      <c r="A33" s="15"/>
      <c r="B33" s="14" t="s">
        <v>47</v>
      </c>
      <c r="C33" s="57" t="s">
        <v>38</v>
      </c>
      <c r="D33" s="57"/>
      <c r="E33" s="24">
        <v>0</v>
      </c>
      <c r="F33" s="14"/>
      <c r="G33" s="57"/>
      <c r="H33" s="57"/>
      <c r="I33" s="57"/>
      <c r="J33" s="57"/>
      <c r="K33" s="57"/>
      <c r="L33" s="14"/>
      <c r="M33" s="15"/>
    </row>
    <row r="34" spans="1:13" ht="15" customHeight="1" x14ac:dyDescent="0.25">
      <c r="A34" s="15"/>
      <c r="B34" s="14" t="s">
        <v>47</v>
      </c>
      <c r="C34" s="57" t="s">
        <v>38</v>
      </c>
      <c r="D34" s="57"/>
      <c r="E34" s="24">
        <v>0</v>
      </c>
      <c r="F34" s="14"/>
      <c r="G34" s="57"/>
      <c r="H34" s="57"/>
      <c r="I34" s="57"/>
      <c r="J34" s="57"/>
      <c r="K34" s="57"/>
      <c r="L34" s="14"/>
      <c r="M34" s="15"/>
    </row>
    <row r="35" spans="1:13" ht="15" customHeight="1" x14ac:dyDescent="0.25">
      <c r="A35" s="15"/>
      <c r="B35" s="58" t="s">
        <v>48</v>
      </c>
      <c r="C35" s="58"/>
      <c r="D35" s="58"/>
      <c r="E35" s="26">
        <f>SUM(E29:E34)</f>
        <v>0</v>
      </c>
      <c r="F35" s="14"/>
      <c r="G35" s="14"/>
      <c r="H35" s="14"/>
      <c r="I35" s="14"/>
      <c r="J35" s="14"/>
      <c r="K35" s="14"/>
      <c r="L35" s="14"/>
      <c r="M35" s="15"/>
    </row>
    <row r="36" spans="1:13" ht="15" customHeight="1" x14ac:dyDescent="0.3">
      <c r="A36" s="15"/>
      <c r="B36" s="31"/>
      <c r="C36" s="59"/>
      <c r="D36" s="59"/>
      <c r="E36" s="32"/>
      <c r="F36" s="21" t="s">
        <v>49</v>
      </c>
      <c r="G36" s="60" t="s">
        <v>46</v>
      </c>
      <c r="H36" s="60"/>
      <c r="I36" s="60"/>
      <c r="J36" s="60"/>
      <c r="K36" s="60"/>
      <c r="L36" s="14"/>
      <c r="M36" s="15"/>
    </row>
    <row r="37" spans="1:13" x14ac:dyDescent="0.25">
      <c r="A37" s="15"/>
      <c r="B37" s="14" t="s">
        <v>36</v>
      </c>
      <c r="C37" s="57" t="s">
        <v>38</v>
      </c>
      <c r="D37" s="57"/>
      <c r="E37" s="24">
        <v>0</v>
      </c>
      <c r="F37" s="24" t="s">
        <v>38</v>
      </c>
      <c r="G37" s="57"/>
      <c r="H37" s="57"/>
      <c r="I37" s="57"/>
      <c r="J37" s="57"/>
      <c r="K37" s="57"/>
      <c r="L37" s="14"/>
      <c r="M37" s="15"/>
    </row>
    <row r="38" spans="1:13" x14ac:dyDescent="0.25">
      <c r="A38" s="15"/>
      <c r="B38" s="14" t="s">
        <v>36</v>
      </c>
      <c r="C38" s="57" t="s">
        <v>38</v>
      </c>
      <c r="D38" s="57"/>
      <c r="E38" s="24">
        <v>0</v>
      </c>
      <c r="F38" s="24" t="s">
        <v>38</v>
      </c>
      <c r="G38" s="57"/>
      <c r="H38" s="57"/>
      <c r="I38" s="57"/>
      <c r="J38" s="57"/>
      <c r="K38" s="57"/>
      <c r="L38" s="14"/>
      <c r="M38" s="15"/>
    </row>
    <row r="39" spans="1:13" x14ac:dyDescent="0.25">
      <c r="A39" s="15"/>
      <c r="B39" s="14" t="s">
        <v>36</v>
      </c>
      <c r="C39" s="57" t="s">
        <v>38</v>
      </c>
      <c r="D39" s="57"/>
      <c r="E39" s="24">
        <v>0</v>
      </c>
      <c r="F39" s="24" t="s">
        <v>38</v>
      </c>
      <c r="G39" s="57"/>
      <c r="H39" s="57"/>
      <c r="I39" s="57"/>
      <c r="J39" s="57"/>
      <c r="K39" s="57"/>
      <c r="L39" s="14"/>
      <c r="M39" s="15"/>
    </row>
    <row r="40" spans="1:13" x14ac:dyDescent="0.25">
      <c r="A40" s="15"/>
      <c r="B40" s="14" t="s">
        <v>36</v>
      </c>
      <c r="C40" s="57" t="s">
        <v>38</v>
      </c>
      <c r="D40" s="57"/>
      <c r="E40" s="24">
        <v>0</v>
      </c>
      <c r="F40" s="24" t="s">
        <v>38</v>
      </c>
      <c r="G40" s="57"/>
      <c r="H40" s="57"/>
      <c r="I40" s="57"/>
      <c r="J40" s="57"/>
      <c r="K40" s="57"/>
      <c r="L40" s="14"/>
      <c r="M40" s="15"/>
    </row>
    <row r="41" spans="1:13" x14ac:dyDescent="0.25">
      <c r="A41" s="15"/>
      <c r="B41" s="14" t="s">
        <v>36</v>
      </c>
      <c r="C41" s="57" t="s">
        <v>38</v>
      </c>
      <c r="D41" s="57"/>
      <c r="E41" s="24">
        <v>0</v>
      </c>
      <c r="F41" s="24" t="s">
        <v>38</v>
      </c>
      <c r="G41" s="57"/>
      <c r="H41" s="57"/>
      <c r="I41" s="57"/>
      <c r="J41" s="57"/>
      <c r="K41" s="57"/>
      <c r="L41" s="14"/>
      <c r="M41" s="15"/>
    </row>
    <row r="42" spans="1:13" x14ac:dyDescent="0.25">
      <c r="A42" s="15"/>
      <c r="B42" s="14" t="s">
        <v>36</v>
      </c>
      <c r="C42" s="57" t="s">
        <v>38</v>
      </c>
      <c r="D42" s="57"/>
      <c r="E42" s="24">
        <v>0</v>
      </c>
      <c r="F42" s="24" t="s">
        <v>38</v>
      </c>
      <c r="G42" s="57"/>
      <c r="H42" s="57"/>
      <c r="I42" s="57"/>
      <c r="J42" s="57"/>
      <c r="K42" s="57"/>
      <c r="L42" s="14"/>
      <c r="M42" s="15"/>
    </row>
    <row r="43" spans="1:13" x14ac:dyDescent="0.25">
      <c r="A43" s="15"/>
      <c r="B43" s="14" t="s">
        <v>36</v>
      </c>
      <c r="C43" s="57" t="s">
        <v>38</v>
      </c>
      <c r="D43" s="57"/>
      <c r="E43" s="24">
        <v>0</v>
      </c>
      <c r="F43" s="24" t="s">
        <v>38</v>
      </c>
      <c r="G43" s="57"/>
      <c r="H43" s="57"/>
      <c r="I43" s="57"/>
      <c r="J43" s="57"/>
      <c r="K43" s="57"/>
      <c r="L43" s="14"/>
      <c r="M43" s="15"/>
    </row>
    <row r="44" spans="1:13" x14ac:dyDescent="0.25">
      <c r="A44" s="15"/>
      <c r="B44" s="14" t="s">
        <v>36</v>
      </c>
      <c r="C44" s="57" t="s">
        <v>38</v>
      </c>
      <c r="D44" s="57"/>
      <c r="E44" s="24">
        <v>0</v>
      </c>
      <c r="F44" s="24" t="s">
        <v>38</v>
      </c>
      <c r="G44" s="57"/>
      <c r="H44" s="57"/>
      <c r="I44" s="57"/>
      <c r="J44" s="57"/>
      <c r="K44" s="57"/>
      <c r="L44" s="14"/>
      <c r="M44" s="15"/>
    </row>
    <row r="45" spans="1:13" x14ac:dyDescent="0.25">
      <c r="A45" s="15"/>
      <c r="B45" s="14" t="s">
        <v>36</v>
      </c>
      <c r="C45" s="57" t="s">
        <v>38</v>
      </c>
      <c r="D45" s="57"/>
      <c r="E45" s="24">
        <v>0</v>
      </c>
      <c r="F45" s="24" t="s">
        <v>38</v>
      </c>
      <c r="G45" s="57"/>
      <c r="H45" s="57"/>
      <c r="I45" s="57"/>
      <c r="J45" s="57"/>
      <c r="K45" s="57"/>
      <c r="L45" s="14"/>
      <c r="M45" s="15"/>
    </row>
    <row r="46" spans="1:13" x14ac:dyDescent="0.25">
      <c r="A46" s="15"/>
      <c r="B46" s="14" t="s">
        <v>36</v>
      </c>
      <c r="C46" s="57" t="s">
        <v>38</v>
      </c>
      <c r="D46" s="57"/>
      <c r="E46" s="24">
        <v>0</v>
      </c>
      <c r="F46" s="24" t="s">
        <v>38</v>
      </c>
      <c r="G46" s="57"/>
      <c r="H46" s="57"/>
      <c r="I46" s="57"/>
      <c r="J46" s="57"/>
      <c r="K46" s="57"/>
      <c r="L46" s="14"/>
      <c r="M46" s="15"/>
    </row>
    <row r="47" spans="1:13" x14ac:dyDescent="0.25">
      <c r="A47" s="15"/>
      <c r="B47" s="58" t="s">
        <v>50</v>
      </c>
      <c r="C47" s="58"/>
      <c r="D47" s="58"/>
      <c r="E47" s="26">
        <f>SUM(E37:E46)</f>
        <v>0</v>
      </c>
      <c r="F47" s="14"/>
      <c r="G47" s="14"/>
      <c r="H47" s="14"/>
      <c r="I47" s="14"/>
      <c r="J47" s="14"/>
      <c r="K47" s="14"/>
      <c r="L47" s="14"/>
      <c r="M47" s="15"/>
    </row>
    <row r="48" spans="1:13" x14ac:dyDescent="0.25">
      <c r="A48" s="15"/>
      <c r="B48" s="14"/>
      <c r="C48" s="59"/>
      <c r="D48" s="59"/>
      <c r="E48" s="14"/>
      <c r="F48" s="15"/>
      <c r="G48" s="60" t="s">
        <v>46</v>
      </c>
      <c r="H48" s="60"/>
      <c r="I48" s="60"/>
      <c r="J48" s="60"/>
      <c r="K48" s="60"/>
      <c r="L48" s="14"/>
      <c r="M48" s="15"/>
    </row>
    <row r="49" spans="1:13" x14ac:dyDescent="0.25">
      <c r="A49" s="15"/>
      <c r="B49" s="14" t="s">
        <v>42</v>
      </c>
      <c r="C49" s="57" t="s">
        <v>38</v>
      </c>
      <c r="D49" s="57"/>
      <c r="E49" s="24">
        <f>LOOKUP(C49,Data!$A$270:$A$375,Data!$B$270:$B$375)</f>
        <v>0</v>
      </c>
      <c r="F49" s="27"/>
      <c r="G49" s="57"/>
      <c r="H49" s="57"/>
      <c r="I49" s="57"/>
      <c r="J49" s="57"/>
      <c r="K49" s="57"/>
      <c r="L49" s="14"/>
      <c r="M49" s="15"/>
    </row>
    <row r="50" spans="1:13" x14ac:dyDescent="0.25">
      <c r="A50" s="15"/>
      <c r="B50" s="14" t="s">
        <v>42</v>
      </c>
      <c r="C50" s="57" t="s">
        <v>38</v>
      </c>
      <c r="D50" s="57"/>
      <c r="E50" s="24">
        <f>LOOKUP(C50,Data!$A$270:$A$375,Data!$B$270:$B$375)</f>
        <v>0</v>
      </c>
      <c r="F50" s="27"/>
      <c r="G50" s="57"/>
      <c r="H50" s="57"/>
      <c r="I50" s="57"/>
      <c r="J50" s="57"/>
      <c r="K50" s="57"/>
      <c r="L50" s="14"/>
      <c r="M50" s="15"/>
    </row>
    <row r="51" spans="1:13" x14ac:dyDescent="0.25">
      <c r="A51" s="15"/>
      <c r="B51" s="14" t="s">
        <v>42</v>
      </c>
      <c r="C51" s="57" t="s">
        <v>38</v>
      </c>
      <c r="D51" s="57"/>
      <c r="E51" s="24">
        <f>LOOKUP(C51,Data!$A$270:$A$375,Data!$B$270:$B$375)</f>
        <v>0</v>
      </c>
      <c r="F51" s="27"/>
      <c r="G51" s="57"/>
      <c r="H51" s="57"/>
      <c r="I51" s="57"/>
      <c r="J51" s="57"/>
      <c r="K51" s="57"/>
      <c r="L51" s="14"/>
      <c r="M51" s="15"/>
    </row>
    <row r="52" spans="1:13" x14ac:dyDescent="0.25">
      <c r="A52" s="15"/>
      <c r="B52" s="14" t="s">
        <v>42</v>
      </c>
      <c r="C52" s="57" t="s">
        <v>38</v>
      </c>
      <c r="D52" s="57"/>
      <c r="E52" s="24">
        <f>LOOKUP(C52,Data!$A$270:$A$375,Data!$B$270:$B$375)</f>
        <v>0</v>
      </c>
      <c r="F52" s="27"/>
      <c r="G52" s="57"/>
      <c r="H52" s="57"/>
      <c r="I52" s="57"/>
      <c r="J52" s="57"/>
      <c r="K52" s="57"/>
      <c r="L52" s="14"/>
      <c r="M52" s="15"/>
    </row>
    <row r="53" spans="1:13" x14ac:dyDescent="0.25">
      <c r="A53" s="15"/>
      <c r="B53" s="14" t="s">
        <v>42</v>
      </c>
      <c r="C53" s="57" t="s">
        <v>38</v>
      </c>
      <c r="D53" s="57"/>
      <c r="E53" s="24">
        <f>LOOKUP(C53,Data!$A$270:$A$375,Data!$B$270:$B$375)</f>
        <v>0</v>
      </c>
      <c r="F53" s="27"/>
      <c r="G53" s="57"/>
      <c r="H53" s="57"/>
      <c r="I53" s="57"/>
      <c r="J53" s="57"/>
      <c r="K53" s="57"/>
      <c r="L53" s="14"/>
      <c r="M53" s="15"/>
    </row>
    <row r="54" spans="1:13" x14ac:dyDescent="0.25">
      <c r="A54" s="15"/>
      <c r="B54" s="14" t="s">
        <v>42</v>
      </c>
      <c r="C54" s="57" t="s">
        <v>38</v>
      </c>
      <c r="D54" s="57"/>
      <c r="E54" s="24">
        <f>LOOKUP(C54,Data!$A$270:$A$375,Data!$B$270:$B$375)</f>
        <v>0</v>
      </c>
      <c r="F54" s="27"/>
      <c r="G54" s="57"/>
      <c r="H54" s="57"/>
      <c r="I54" s="57"/>
      <c r="J54" s="57"/>
      <c r="K54" s="57"/>
      <c r="L54" s="14"/>
      <c r="M54" s="15"/>
    </row>
    <row r="55" spans="1:13" x14ac:dyDescent="0.25">
      <c r="A55" s="15"/>
      <c r="B55" s="58" t="s">
        <v>310</v>
      </c>
      <c r="C55" s="58"/>
      <c r="D55" s="58"/>
      <c r="E55" s="26">
        <f>SUM(E49:E54)</f>
        <v>0</v>
      </c>
      <c r="F55" s="27"/>
      <c r="G55" s="57"/>
      <c r="H55" s="57"/>
      <c r="I55" s="57"/>
      <c r="J55" s="57"/>
      <c r="K55" s="57"/>
      <c r="L55" s="14"/>
      <c r="M55" s="15"/>
    </row>
    <row r="56" spans="1:13" x14ac:dyDescent="0.25">
      <c r="A56" s="15"/>
      <c r="B56" s="27"/>
      <c r="C56" s="27"/>
      <c r="D56" s="27"/>
      <c r="E56" s="14"/>
      <c r="F56" s="14"/>
      <c r="G56" s="14"/>
      <c r="H56" s="14"/>
      <c r="I56" s="14"/>
      <c r="J56" s="14"/>
      <c r="K56" s="14"/>
      <c r="L56" s="14"/>
      <c r="M56" s="15"/>
    </row>
    <row r="57" spans="1:13" x14ac:dyDescent="0.25">
      <c r="A57" s="15"/>
      <c r="B57" s="16" t="s">
        <v>312</v>
      </c>
      <c r="C57" s="33"/>
      <c r="D57" s="33"/>
      <c r="E57" s="21" t="s">
        <v>45</v>
      </c>
      <c r="F57" s="15"/>
      <c r="G57" s="60" t="s">
        <v>46</v>
      </c>
      <c r="H57" s="60"/>
      <c r="I57" s="60"/>
      <c r="J57" s="60"/>
      <c r="K57" s="60"/>
      <c r="L57" s="14"/>
      <c r="M57" s="15"/>
    </row>
    <row r="58" spans="1:13" x14ac:dyDescent="0.25">
      <c r="A58" s="15"/>
      <c r="B58" s="57" t="s">
        <v>38</v>
      </c>
      <c r="C58" s="57"/>
      <c r="D58" s="57"/>
      <c r="E58" s="24" t="str">
        <f>LOOKUP(B58,Data!$A$378:$A$430,Data!$B$378:$B$430)</f>
        <v>-</v>
      </c>
      <c r="F58" s="27"/>
      <c r="G58" s="57"/>
      <c r="H58" s="57"/>
      <c r="I58" s="57"/>
      <c r="J58" s="57"/>
      <c r="K58" s="57"/>
      <c r="L58" s="14"/>
      <c r="M58" s="15"/>
    </row>
    <row r="59" spans="1:13" x14ac:dyDescent="0.25">
      <c r="A59" s="15"/>
      <c r="B59" s="57" t="s">
        <v>38</v>
      </c>
      <c r="C59" s="57"/>
      <c r="D59" s="57"/>
      <c r="E59" s="24" t="str">
        <f>LOOKUP(B59,Data!$A$378:$A$430,Data!$B$378:$B$430)</f>
        <v>-</v>
      </c>
      <c r="F59" s="27"/>
      <c r="G59" s="57"/>
      <c r="H59" s="57"/>
      <c r="I59" s="57"/>
      <c r="J59" s="57"/>
      <c r="K59" s="57"/>
      <c r="L59" s="14"/>
      <c r="M59" s="15"/>
    </row>
    <row r="60" spans="1:13" x14ac:dyDescent="0.25">
      <c r="A60" s="15"/>
      <c r="B60" s="57" t="s">
        <v>38</v>
      </c>
      <c r="C60" s="57"/>
      <c r="D60" s="57"/>
      <c r="E60" s="24" t="str">
        <f>LOOKUP(B60,Data!$A$378:$A$430,Data!$B$378:$B$430)</f>
        <v>-</v>
      </c>
      <c r="F60" s="27"/>
      <c r="G60" s="57"/>
      <c r="H60" s="57"/>
      <c r="I60" s="57"/>
      <c r="J60" s="57"/>
      <c r="K60" s="57"/>
      <c r="L60" s="14"/>
      <c r="M60" s="15"/>
    </row>
    <row r="61" spans="1:13" x14ac:dyDescent="0.25">
      <c r="A61" s="15"/>
      <c r="B61" s="57" t="s">
        <v>38</v>
      </c>
      <c r="C61" s="57"/>
      <c r="D61" s="57"/>
      <c r="E61" s="24" t="str">
        <f>LOOKUP(B61,Data!$A$378:$A$430,Data!$B$378:$B$430)</f>
        <v>-</v>
      </c>
      <c r="F61" s="27"/>
      <c r="G61" s="57"/>
      <c r="H61" s="57"/>
      <c r="I61" s="57"/>
      <c r="J61" s="57"/>
      <c r="K61" s="57"/>
      <c r="L61" s="14"/>
      <c r="M61" s="15"/>
    </row>
    <row r="62" spans="1:13" x14ac:dyDescent="0.25">
      <c r="A62" s="15"/>
      <c r="B62" s="57" t="s">
        <v>38</v>
      </c>
      <c r="C62" s="57"/>
      <c r="D62" s="57"/>
      <c r="E62" s="24" t="str">
        <f>LOOKUP(B62,Data!$A$378:$A$430,Data!$B$378:$B$430)</f>
        <v>-</v>
      </c>
      <c r="F62" s="27"/>
      <c r="G62" s="57"/>
      <c r="H62" s="57"/>
      <c r="I62" s="57"/>
      <c r="J62" s="57"/>
      <c r="K62" s="57"/>
      <c r="L62" s="14"/>
      <c r="M62" s="15"/>
    </row>
    <row r="63" spans="1:13" x14ac:dyDescent="0.25">
      <c r="A63" s="15"/>
      <c r="B63" s="57" t="s">
        <v>38</v>
      </c>
      <c r="C63" s="57"/>
      <c r="D63" s="57"/>
      <c r="E63" s="24" t="str">
        <f>LOOKUP(B63,Data!$A$378:$A$430,Data!$B$378:$B$430)</f>
        <v>-</v>
      </c>
      <c r="F63" s="27"/>
      <c r="G63" s="57"/>
      <c r="H63" s="57"/>
      <c r="I63" s="57"/>
      <c r="J63" s="57"/>
      <c r="K63" s="57"/>
      <c r="L63" s="14"/>
      <c r="M63" s="15"/>
    </row>
    <row r="64" spans="1:13" x14ac:dyDescent="0.25">
      <c r="A64" s="15"/>
      <c r="B64" s="58" t="s">
        <v>311</v>
      </c>
      <c r="C64" s="58"/>
      <c r="D64" s="58"/>
      <c r="E64" s="26">
        <f>SUM(E58:E63)</f>
        <v>0</v>
      </c>
      <c r="F64" s="27"/>
      <c r="G64" s="57"/>
      <c r="H64" s="57"/>
      <c r="I64" s="57"/>
      <c r="J64" s="57"/>
      <c r="K64" s="57"/>
      <c r="L64" s="14"/>
      <c r="M64" s="15"/>
    </row>
    <row r="65" spans="1:13" x14ac:dyDescent="0.25">
      <c r="A65" s="15"/>
      <c r="B65" s="48"/>
      <c r="C65" s="48"/>
      <c r="D65" s="48"/>
      <c r="E65" s="26"/>
      <c r="F65" s="27"/>
      <c r="G65" s="47"/>
      <c r="H65" s="47"/>
      <c r="I65" s="47"/>
      <c r="J65" s="47"/>
      <c r="K65" s="47"/>
      <c r="L65" s="14"/>
      <c r="M65" s="15"/>
    </row>
    <row r="66" spans="1:13" s="39" customFormat="1" ht="12.75" x14ac:dyDescent="0.2">
      <c r="A66" s="19"/>
      <c r="B66" s="29" t="s">
        <v>314</v>
      </c>
      <c r="C66" s="49"/>
      <c r="D66" s="49"/>
      <c r="E66" s="50"/>
      <c r="F66" s="28"/>
      <c r="G66" s="29"/>
      <c r="H66" s="29"/>
      <c r="I66" s="29"/>
      <c r="J66" s="29"/>
      <c r="K66" s="29"/>
      <c r="L66" s="18"/>
      <c r="M66" s="19"/>
    </row>
    <row r="67" spans="1:13" s="39" customFormat="1" ht="12.75" x14ac:dyDescent="0.2">
      <c r="A67" s="19"/>
      <c r="B67" s="29" t="s">
        <v>313</v>
      </c>
      <c r="C67" s="49"/>
      <c r="D67" s="49"/>
      <c r="E67" s="50"/>
      <c r="F67" s="28"/>
      <c r="G67" s="29"/>
      <c r="H67" s="29"/>
      <c r="I67" s="29"/>
      <c r="J67" s="29"/>
      <c r="K67" s="29"/>
      <c r="L67" s="18"/>
      <c r="M67" s="19"/>
    </row>
    <row r="68" spans="1:13" s="40" customFormat="1" x14ac:dyDescent="0.25">
      <c r="A68" s="22"/>
      <c r="B68" s="33"/>
      <c r="C68" s="33"/>
      <c r="D68" s="33"/>
      <c r="E68" s="21"/>
      <c r="F68" s="21"/>
      <c r="G68" s="21"/>
      <c r="H68" s="33"/>
      <c r="I68" s="33"/>
      <c r="J68" s="33"/>
      <c r="K68" s="33"/>
      <c r="L68" s="33"/>
      <c r="M68" s="22"/>
    </row>
    <row r="69" spans="1:13" x14ac:dyDescent="0.25">
      <c r="B69" s="41"/>
      <c r="C69" s="41"/>
      <c r="D69" s="41"/>
      <c r="E69" s="4"/>
      <c r="F69" s="4"/>
      <c r="G69" s="4"/>
      <c r="H69" s="41"/>
      <c r="I69" s="41"/>
      <c r="J69" s="41"/>
      <c r="K69" s="41"/>
      <c r="L69" s="41"/>
    </row>
    <row r="70" spans="1:13" x14ac:dyDescent="0.25">
      <c r="B70" s="41"/>
      <c r="C70" s="41"/>
      <c r="D70" s="41"/>
      <c r="E70" s="4"/>
      <c r="F70" s="4"/>
      <c r="G70" s="4"/>
      <c r="H70" s="41"/>
      <c r="I70" s="41"/>
      <c r="J70" s="41"/>
      <c r="K70" s="41"/>
      <c r="L70" s="41"/>
    </row>
    <row r="71" spans="1:13" x14ac:dyDescent="0.25">
      <c r="B71" s="41"/>
      <c r="C71" s="41"/>
      <c r="D71" s="41"/>
      <c r="E71" s="4"/>
      <c r="F71" s="4"/>
      <c r="G71" s="4"/>
      <c r="H71" s="41"/>
      <c r="I71" s="41"/>
      <c r="J71" s="41"/>
      <c r="K71" s="41"/>
      <c r="L71" s="41"/>
    </row>
    <row r="72" spans="1:13" x14ac:dyDescent="0.25">
      <c r="B72" s="41"/>
      <c r="C72" s="41"/>
      <c r="D72" s="41"/>
      <c r="E72" s="4"/>
      <c r="F72" s="4"/>
      <c r="G72" s="4"/>
      <c r="H72" s="41"/>
      <c r="I72" s="41"/>
      <c r="J72" s="41"/>
      <c r="K72" s="41"/>
      <c r="L72" s="41"/>
    </row>
    <row r="73" spans="1:13" x14ac:dyDescent="0.25">
      <c r="B73" s="41"/>
      <c r="C73" s="41"/>
      <c r="D73" s="41"/>
      <c r="E73" s="4"/>
      <c r="F73" s="4"/>
      <c r="G73" s="4"/>
      <c r="H73" s="41"/>
      <c r="I73" s="41"/>
      <c r="J73" s="41"/>
      <c r="K73" s="41"/>
      <c r="L73" s="41"/>
    </row>
    <row r="74" spans="1:13" x14ac:dyDescent="0.25">
      <c r="B74" s="41"/>
      <c r="C74" s="41"/>
      <c r="D74" s="41"/>
      <c r="E74" s="4"/>
      <c r="F74" s="4"/>
      <c r="G74" s="4"/>
      <c r="H74" s="41"/>
      <c r="I74" s="41"/>
      <c r="J74" s="41"/>
      <c r="K74" s="41"/>
      <c r="L74" s="41"/>
    </row>
    <row r="75" spans="1:13" x14ac:dyDescent="0.25">
      <c r="B75" s="41"/>
      <c r="C75" s="41"/>
      <c r="D75" s="41"/>
      <c r="E75" s="4"/>
      <c r="F75" s="4"/>
      <c r="G75" s="4"/>
      <c r="H75" s="41"/>
      <c r="I75" s="41"/>
      <c r="J75" s="41"/>
      <c r="K75" s="41"/>
      <c r="L75" s="41"/>
    </row>
    <row r="76" spans="1:13" x14ac:dyDescent="0.25">
      <c r="B76" s="41"/>
      <c r="C76" s="41"/>
      <c r="D76" s="41"/>
      <c r="E76" s="4"/>
      <c r="F76" s="4"/>
      <c r="G76" s="4"/>
      <c r="H76" s="41"/>
      <c r="I76" s="41"/>
      <c r="J76" s="41"/>
      <c r="K76" s="41"/>
      <c r="L76" s="41"/>
    </row>
    <row r="77" spans="1:13" x14ac:dyDescent="0.25">
      <c r="B77" s="41"/>
      <c r="C77" s="41"/>
      <c r="D77" s="41"/>
      <c r="E77" s="4"/>
      <c r="F77" s="4"/>
      <c r="G77" s="4"/>
      <c r="H77" s="41"/>
      <c r="I77" s="41"/>
      <c r="J77" s="41"/>
      <c r="K77" s="41"/>
      <c r="L77" s="41"/>
    </row>
    <row r="78" spans="1:13" x14ac:dyDescent="0.25">
      <c r="B78" s="41"/>
      <c r="C78" s="41"/>
      <c r="D78" s="41"/>
      <c r="E78" s="4"/>
      <c r="F78" s="4"/>
      <c r="G78" s="4"/>
      <c r="H78" s="41"/>
      <c r="I78" s="41"/>
      <c r="J78" s="41"/>
      <c r="K78" s="41"/>
      <c r="L78" s="41"/>
    </row>
    <row r="79" spans="1:13" x14ac:dyDescent="0.25">
      <c r="B79" s="42"/>
      <c r="C79" s="42"/>
      <c r="D79" s="42"/>
      <c r="E79" s="42"/>
      <c r="F79" s="42"/>
      <c r="G79" s="9"/>
      <c r="H79" s="3"/>
      <c r="I79" s="3"/>
      <c r="J79" s="3"/>
      <c r="K79" s="3"/>
      <c r="L79" s="3"/>
    </row>
  </sheetData>
  <mergeCells count="87">
    <mergeCell ref="B63:D63"/>
    <mergeCell ref="G63:K63"/>
    <mergeCell ref="B64:D64"/>
    <mergeCell ref="G64:K64"/>
    <mergeCell ref="B58:D58"/>
    <mergeCell ref="B59:D59"/>
    <mergeCell ref="B60:D60"/>
    <mergeCell ref="B61:D61"/>
    <mergeCell ref="B62:D62"/>
    <mergeCell ref="G60:K60"/>
    <mergeCell ref="G61:K61"/>
    <mergeCell ref="G62:K62"/>
    <mergeCell ref="G57:K57"/>
    <mergeCell ref="G58:K58"/>
    <mergeCell ref="G59:K59"/>
    <mergeCell ref="B55:D55"/>
    <mergeCell ref="G55:K55"/>
    <mergeCell ref="B17:K17"/>
    <mergeCell ref="B18:K18"/>
    <mergeCell ref="B19:K19"/>
    <mergeCell ref="B5:C5"/>
    <mergeCell ref="D5:E5"/>
    <mergeCell ref="B20:K20"/>
    <mergeCell ref="B21:K21"/>
    <mergeCell ref="C52:D52"/>
    <mergeCell ref="G52:K52"/>
    <mergeCell ref="C53:D53"/>
    <mergeCell ref="G53:K53"/>
    <mergeCell ref="C45:D45"/>
    <mergeCell ref="G45:K45"/>
    <mergeCell ref="C46:D46"/>
    <mergeCell ref="G46:K46"/>
    <mergeCell ref="B47:D47"/>
    <mergeCell ref="C48:D48"/>
    <mergeCell ref="G48:K48"/>
    <mergeCell ref="C42:D42"/>
    <mergeCell ref="G42:K42"/>
    <mergeCell ref="C43:D43"/>
    <mergeCell ref="C54:D54"/>
    <mergeCell ref="G54:K54"/>
    <mergeCell ref="C49:D49"/>
    <mergeCell ref="G49:K49"/>
    <mergeCell ref="C50:D50"/>
    <mergeCell ref="G50:K50"/>
    <mergeCell ref="C51:D51"/>
    <mergeCell ref="G51:K51"/>
    <mergeCell ref="G43:K43"/>
    <mergeCell ref="C44:D44"/>
    <mergeCell ref="G44:K44"/>
    <mergeCell ref="C39:D39"/>
    <mergeCell ref="G39:K39"/>
    <mergeCell ref="C40:D40"/>
    <mergeCell ref="G40:K40"/>
    <mergeCell ref="C41:D41"/>
    <mergeCell ref="G41:K41"/>
    <mergeCell ref="C38:D38"/>
    <mergeCell ref="G38:K38"/>
    <mergeCell ref="C32:D32"/>
    <mergeCell ref="G32:K32"/>
    <mergeCell ref="C33:D33"/>
    <mergeCell ref="G33:K33"/>
    <mergeCell ref="C34:D34"/>
    <mergeCell ref="G34:K34"/>
    <mergeCell ref="B35:D35"/>
    <mergeCell ref="C36:D36"/>
    <mergeCell ref="G36:K36"/>
    <mergeCell ref="C37:D37"/>
    <mergeCell ref="G37:K37"/>
    <mergeCell ref="C29:D29"/>
    <mergeCell ref="G29:K29"/>
    <mergeCell ref="C30:D30"/>
    <mergeCell ref="G30:K30"/>
    <mergeCell ref="C31:D31"/>
    <mergeCell ref="G31:K31"/>
    <mergeCell ref="C24:D24"/>
    <mergeCell ref="B25:D25"/>
    <mergeCell ref="G28:K28"/>
    <mergeCell ref="B22:K22"/>
    <mergeCell ref="B23:K23"/>
    <mergeCell ref="B1:C1"/>
    <mergeCell ref="D1:L1"/>
    <mergeCell ref="B3:C3"/>
    <mergeCell ref="D3:E3"/>
    <mergeCell ref="B4:C4"/>
    <mergeCell ref="D4:E4"/>
    <mergeCell ref="B2:C2"/>
    <mergeCell ref="D2:E2"/>
  </mergeCells>
  <pageMargins left="0.7" right="0.7" top="0.75" bottom="0.75" header="0.3" footer="0.3"/>
  <pageSetup scale="72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showInputMessage="1" showErrorMessage="1">
          <x14:formula1>
            <xm:f>Data!$A$270:$A$375</xm:f>
          </x14:formula1>
          <xm:sqref>C49:D54</xm:sqref>
        </x14:dataValidation>
        <x14:dataValidation type="list" showInputMessage="1" showErrorMessage="1">
          <x14:formula1>
            <xm:f>Data!$A$216:$A$254</xm:f>
          </x14:formula1>
          <xm:sqref>C37:D46</xm:sqref>
        </x14:dataValidation>
        <x14:dataValidation type="list" showInputMessage="1" showErrorMessage="1">
          <x14:formula1>
            <xm:f>Data!$A$257:$A$267</xm:f>
          </x14:formula1>
          <xm:sqref>E37:E46</xm:sqref>
        </x14:dataValidation>
        <x14:dataValidation type="list" allowBlank="1" showInputMessage="1" showErrorMessage="1">
          <x14:formula1>
            <xm:f>Data!$A$18:$A$28</xm:f>
          </x14:formula1>
          <xm:sqref>C10</xm:sqref>
        </x14:dataValidation>
        <x14:dataValidation type="list" showInputMessage="1" showErrorMessage="1">
          <x14:formula1>
            <xm:f>Data!$B$18:$B$24</xm:f>
          </x14:formula1>
          <xm:sqref>F37:F46</xm:sqref>
        </x14:dataValidation>
        <x14:dataValidation type="list" showInputMessage="1" showErrorMessage="1">
          <x14:formula1>
            <xm:f>Data!$B$203:$B$208</xm:f>
          </x14:formula1>
          <xm:sqref>E29:E34</xm:sqref>
        </x14:dataValidation>
        <x14:dataValidation type="list" showInputMessage="1" showErrorMessage="1">
          <x14:formula1>
            <xm:f>Data!$A$203:$A$213</xm:f>
          </x14:formula1>
          <xm:sqref>C29:D34</xm:sqref>
        </x14:dataValidation>
        <x14:dataValidation type="list" allowBlank="1" showInputMessage="1" showErrorMessage="1">
          <x14:formula1>
            <xm:f>Data!$A$2:$A$7</xm:f>
          </x14:formula1>
          <xm:sqref>D2:E2</xm:sqref>
        </x14:dataValidation>
        <x14:dataValidation type="list" allowBlank="1" showInputMessage="1" showErrorMessage="1">
          <x14:formula1>
            <xm:f>Data!$A$18:$A$23</xm:f>
          </x14:formula1>
          <xm:sqref>C11 F10:F12 I10:I12 L10:L11</xm:sqref>
        </x14:dataValidation>
        <x14:dataValidation type="list" showInputMessage="1" showErrorMessage="1">
          <x14:formula1>
            <xm:f>Data!$A$378:$A$430</xm:f>
          </x14:formula1>
          <xm:sqref>B58:B63</xm:sqref>
        </x14:dataValidation>
        <x14:dataValidation type="list" showInputMessage="1" showErrorMessage="1">
          <x14:formula1>
            <xm:f>Data!$A$539:$A$555</xm:f>
          </x14:formula1>
          <xm:sqref>B69:D78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2"/>
  <sheetViews>
    <sheetView showGridLines="0" workbookViewId="0"/>
  </sheetViews>
  <sheetFormatPr defaultRowHeight="15" x14ac:dyDescent="0.25"/>
  <cols>
    <col min="1" max="1" width="3.7109375" style="36" customWidth="1"/>
    <col min="2" max="2" width="14.28515625" style="36" customWidth="1"/>
    <col min="3" max="4" width="8.7109375" style="36" customWidth="1"/>
    <col min="5" max="5" width="14.7109375" style="36" customWidth="1"/>
    <col min="6" max="7" width="8.7109375" style="36" customWidth="1"/>
    <col min="8" max="8" width="10.85546875" style="36" bestFit="1" customWidth="1"/>
    <col min="9" max="10" width="8.7109375" style="36" customWidth="1"/>
    <col min="11" max="11" width="14.7109375" style="36" customWidth="1"/>
    <col min="12" max="12" width="8.7109375" style="36" customWidth="1"/>
    <col min="13" max="13" width="3.7109375" style="36" customWidth="1"/>
    <col min="14" max="16384" width="9.140625" style="36"/>
  </cols>
  <sheetData>
    <row r="1" spans="1:13" s="34" customFormat="1" ht="21" thickBot="1" x14ac:dyDescent="0.4">
      <c r="A1" s="10"/>
      <c r="B1" s="54" t="s">
        <v>260</v>
      </c>
      <c r="C1" s="54"/>
      <c r="D1" s="54" t="s">
        <v>343</v>
      </c>
      <c r="E1" s="54"/>
      <c r="F1" s="54"/>
      <c r="G1" s="54"/>
      <c r="H1" s="54"/>
      <c r="I1" s="54"/>
      <c r="J1" s="54"/>
      <c r="K1" s="54"/>
      <c r="L1" s="54"/>
      <c r="M1" s="10"/>
    </row>
    <row r="2" spans="1:13" s="34" customFormat="1" ht="15" customHeight="1" thickBot="1" x14ac:dyDescent="0.4">
      <c r="A2" s="10"/>
      <c r="B2" s="56" t="s">
        <v>53</v>
      </c>
      <c r="C2" s="56"/>
      <c r="D2" s="55" t="s">
        <v>264</v>
      </c>
      <c r="E2" s="55"/>
      <c r="F2" s="43"/>
      <c r="G2" s="91" t="s">
        <v>359</v>
      </c>
      <c r="H2" s="92"/>
      <c r="I2" s="92"/>
      <c r="J2" s="92"/>
      <c r="K2" s="92"/>
      <c r="L2" s="93"/>
      <c r="M2" s="10"/>
    </row>
    <row r="3" spans="1:13" s="35" customFormat="1" ht="15" customHeight="1" x14ac:dyDescent="0.3">
      <c r="A3" s="12"/>
      <c r="B3" s="56" t="s">
        <v>16</v>
      </c>
      <c r="C3" s="56"/>
      <c r="D3" s="55">
        <f>LOOKUP(D2,Data!A2:A7,Data!B2:B7)</f>
        <v>300</v>
      </c>
      <c r="E3" s="55"/>
      <c r="F3" s="11"/>
      <c r="G3" s="11"/>
      <c r="H3" s="11"/>
      <c r="I3" s="11"/>
      <c r="J3" s="11"/>
      <c r="K3" s="11"/>
      <c r="L3" s="11"/>
      <c r="M3" s="12"/>
    </row>
    <row r="4" spans="1:13" s="35" customFormat="1" ht="15" customHeight="1" x14ac:dyDescent="0.3">
      <c r="A4" s="12"/>
      <c r="B4" s="56" t="s">
        <v>17</v>
      </c>
      <c r="C4" s="56"/>
      <c r="D4" s="55">
        <f>E47+E58+E35+E67</f>
        <v>305</v>
      </c>
      <c r="E4" s="55"/>
      <c r="F4" s="11"/>
      <c r="G4" s="11"/>
      <c r="H4" s="11"/>
      <c r="I4" s="11"/>
      <c r="J4" s="11"/>
      <c r="K4" s="11"/>
      <c r="L4" s="11"/>
      <c r="M4" s="12"/>
    </row>
    <row r="5" spans="1:13" s="35" customFormat="1" ht="15" customHeight="1" x14ac:dyDescent="0.3">
      <c r="A5" s="12"/>
      <c r="B5" s="56" t="s">
        <v>18</v>
      </c>
      <c r="C5" s="56"/>
      <c r="D5" s="55">
        <f>D3-D4</f>
        <v>-5</v>
      </c>
      <c r="E5" s="55"/>
      <c r="F5" s="11"/>
      <c r="G5" s="11"/>
      <c r="H5" s="11"/>
      <c r="I5" s="11"/>
      <c r="J5" s="11"/>
      <c r="K5" s="11"/>
      <c r="L5" s="11"/>
      <c r="M5" s="12"/>
    </row>
    <row r="6" spans="1:13" ht="15" customHeight="1" x14ac:dyDescent="0.25">
      <c r="A6" s="15"/>
      <c r="B6" s="13"/>
      <c r="C6" s="13"/>
      <c r="D6" s="14"/>
      <c r="E6" s="14"/>
      <c r="F6" s="14"/>
      <c r="G6" s="14"/>
      <c r="H6" s="14"/>
      <c r="I6" s="14"/>
      <c r="J6" s="14"/>
      <c r="K6" s="14"/>
      <c r="L6" s="14"/>
      <c r="M6" s="15"/>
    </row>
    <row r="7" spans="1:13" s="37" customFormat="1" ht="15" customHeight="1" x14ac:dyDescent="0.25">
      <c r="A7" s="17"/>
      <c r="B7" s="16" t="s">
        <v>19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7"/>
    </row>
    <row r="8" spans="1:13" s="39" customFormat="1" ht="15" customHeight="1" x14ac:dyDescent="0.2">
      <c r="A8" s="19"/>
      <c r="B8" s="18" t="str">
        <f>"Assign +"&amp;  LOOKUP(D2,Data!A2:A7,Data!C2:C7) &amp; " steps to"</f>
        <v>Assign +10 steps to</v>
      </c>
      <c r="C8" s="18" t="s">
        <v>270</v>
      </c>
      <c r="D8" s="18"/>
      <c r="E8" s="18"/>
      <c r="F8" s="18"/>
      <c r="G8" s="18"/>
      <c r="H8" s="18"/>
      <c r="I8" s="18"/>
      <c r="J8" s="18"/>
      <c r="K8" s="18"/>
      <c r="L8" s="18"/>
      <c r="M8" s="19"/>
    </row>
    <row r="9" spans="1:13" s="40" customFormat="1" ht="15" customHeight="1" x14ac:dyDescent="0.25">
      <c r="A9" s="22"/>
      <c r="B9" s="20"/>
      <c r="C9" s="21"/>
      <c r="D9" s="21"/>
      <c r="E9" s="21"/>
      <c r="F9" s="21"/>
      <c r="G9" s="21"/>
      <c r="H9" s="21"/>
      <c r="I9" s="21"/>
      <c r="J9" s="21"/>
      <c r="K9" s="20"/>
      <c r="L9" s="21"/>
      <c r="M9" s="22"/>
    </row>
    <row r="10" spans="1:13" s="37" customFormat="1" ht="15" customHeight="1" x14ac:dyDescent="0.25">
      <c r="A10" s="17"/>
      <c r="B10" s="23" t="s">
        <v>21</v>
      </c>
      <c r="C10" s="24" t="s">
        <v>75</v>
      </c>
      <c r="D10" s="24"/>
      <c r="E10" s="23" t="s">
        <v>23</v>
      </c>
      <c r="F10" s="24" t="s">
        <v>74</v>
      </c>
      <c r="G10" s="24"/>
      <c r="H10" s="23" t="s">
        <v>24</v>
      </c>
      <c r="I10" s="24" t="s">
        <v>74</v>
      </c>
      <c r="J10" s="24"/>
      <c r="K10" s="25" t="s">
        <v>25</v>
      </c>
      <c r="L10" s="26" t="s">
        <v>74</v>
      </c>
      <c r="M10" s="17"/>
    </row>
    <row r="11" spans="1:13" s="37" customFormat="1" ht="15" customHeight="1" x14ac:dyDescent="0.25">
      <c r="A11" s="17"/>
      <c r="B11" s="23" t="s">
        <v>26</v>
      </c>
      <c r="C11" s="24" t="s">
        <v>75</v>
      </c>
      <c r="D11" s="24"/>
      <c r="E11" s="23" t="s">
        <v>27</v>
      </c>
      <c r="F11" s="24" t="s">
        <v>75</v>
      </c>
      <c r="G11" s="24"/>
      <c r="H11" s="23" t="s">
        <v>28</v>
      </c>
      <c r="I11" s="24" t="s">
        <v>75</v>
      </c>
      <c r="J11" s="24"/>
      <c r="K11" s="25" t="s">
        <v>29</v>
      </c>
      <c r="L11" s="26" t="s">
        <v>75</v>
      </c>
      <c r="M11" s="17"/>
    </row>
    <row r="12" spans="1:13" ht="15" customHeight="1" x14ac:dyDescent="0.25">
      <c r="A12" s="15"/>
      <c r="B12" s="14"/>
      <c r="C12" s="14"/>
      <c r="D12" s="14"/>
      <c r="E12" s="25" t="s">
        <v>30</v>
      </c>
      <c r="F12" s="26" t="s">
        <v>74</v>
      </c>
      <c r="G12" s="26"/>
      <c r="H12" s="25" t="s">
        <v>31</v>
      </c>
      <c r="I12" s="26" t="s">
        <v>74</v>
      </c>
      <c r="J12" s="26"/>
      <c r="K12" s="14"/>
      <c r="L12" s="14"/>
      <c r="M12" s="15"/>
    </row>
    <row r="13" spans="1:13" ht="15" customHeight="1" x14ac:dyDescent="0.25">
      <c r="A13" s="15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</row>
    <row r="14" spans="1:13" s="37" customFormat="1" x14ac:dyDescent="0.25">
      <c r="A14" s="17"/>
      <c r="B14" s="16" t="s">
        <v>267</v>
      </c>
      <c r="C14" s="14"/>
      <c r="D14" s="14"/>
      <c r="E14" s="14"/>
      <c r="F14" s="14"/>
      <c r="G14" s="17"/>
      <c r="H14" s="14"/>
      <c r="I14" s="20"/>
      <c r="J14" s="14"/>
      <c r="K14" s="14"/>
      <c r="L14" s="14"/>
      <c r="M14" s="17"/>
    </row>
    <row r="15" spans="1:13" s="39" customFormat="1" ht="12.75" x14ac:dyDescent="0.2">
      <c r="A15" s="19"/>
      <c r="B15" s="18" t="s">
        <v>268</v>
      </c>
      <c r="C15" s="18"/>
      <c r="D15" s="18"/>
      <c r="E15" s="18"/>
      <c r="F15" s="18"/>
      <c r="G15" s="19"/>
      <c r="H15" s="18"/>
      <c r="I15" s="18"/>
      <c r="J15" s="18"/>
      <c r="K15" s="18"/>
      <c r="L15" s="18"/>
      <c r="M15" s="19"/>
    </row>
    <row r="16" spans="1:13" s="39" customFormat="1" ht="13.5" thickBot="1" x14ac:dyDescent="0.25">
      <c r="A16" s="1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</row>
    <row r="17" spans="1:13" x14ac:dyDescent="0.25">
      <c r="A17" s="15"/>
      <c r="B17" s="88" t="s">
        <v>362</v>
      </c>
      <c r="C17" s="89"/>
      <c r="D17" s="89"/>
      <c r="E17" s="89"/>
      <c r="F17" s="89"/>
      <c r="G17" s="89"/>
      <c r="H17" s="89"/>
      <c r="I17" s="89"/>
      <c r="J17" s="89"/>
      <c r="K17" s="90"/>
      <c r="L17" s="14"/>
      <c r="M17" s="15"/>
    </row>
    <row r="18" spans="1:13" x14ac:dyDescent="0.25">
      <c r="A18" s="15"/>
      <c r="B18" s="73" t="s">
        <v>363</v>
      </c>
      <c r="C18" s="74"/>
      <c r="D18" s="74"/>
      <c r="E18" s="74"/>
      <c r="F18" s="74"/>
      <c r="G18" s="74"/>
      <c r="H18" s="74"/>
      <c r="I18" s="74"/>
      <c r="J18" s="74"/>
      <c r="K18" s="75"/>
      <c r="L18" s="14"/>
      <c r="M18" s="15"/>
    </row>
    <row r="19" spans="1:13" x14ac:dyDescent="0.25">
      <c r="A19" s="15"/>
      <c r="B19" s="73" t="s">
        <v>361</v>
      </c>
      <c r="C19" s="74"/>
      <c r="D19" s="74"/>
      <c r="E19" s="74"/>
      <c r="F19" s="74"/>
      <c r="G19" s="74"/>
      <c r="H19" s="74"/>
      <c r="I19" s="74"/>
      <c r="J19" s="74"/>
      <c r="K19" s="75"/>
      <c r="L19" s="14"/>
      <c r="M19" s="15"/>
    </row>
    <row r="20" spans="1:13" x14ac:dyDescent="0.25">
      <c r="A20" s="15"/>
      <c r="B20" s="73"/>
      <c r="C20" s="74"/>
      <c r="D20" s="74"/>
      <c r="E20" s="74"/>
      <c r="F20" s="74"/>
      <c r="G20" s="74"/>
      <c r="H20" s="74"/>
      <c r="I20" s="74"/>
      <c r="J20" s="74"/>
      <c r="K20" s="75"/>
      <c r="L20" s="14"/>
      <c r="M20" s="15"/>
    </row>
    <row r="21" spans="1:13" x14ac:dyDescent="0.25">
      <c r="A21" s="15"/>
      <c r="B21" s="73" t="s">
        <v>366</v>
      </c>
      <c r="C21" s="74"/>
      <c r="D21" s="74"/>
      <c r="E21" s="74"/>
      <c r="F21" s="74"/>
      <c r="G21" s="74"/>
      <c r="H21" s="74"/>
      <c r="I21" s="74"/>
      <c r="J21" s="74"/>
      <c r="K21" s="75"/>
      <c r="L21" s="14"/>
      <c r="M21" s="15"/>
    </row>
    <row r="22" spans="1:13" x14ac:dyDescent="0.25">
      <c r="A22" s="15"/>
      <c r="B22" s="73" t="s">
        <v>367</v>
      </c>
      <c r="C22" s="74"/>
      <c r="D22" s="74"/>
      <c r="E22" s="74"/>
      <c r="F22" s="74"/>
      <c r="G22" s="74"/>
      <c r="H22" s="74"/>
      <c r="I22" s="74"/>
      <c r="J22" s="74"/>
      <c r="K22" s="75"/>
      <c r="L22" s="14"/>
      <c r="M22" s="15"/>
    </row>
    <row r="23" spans="1:13" ht="15.75" thickBot="1" x14ac:dyDescent="0.3">
      <c r="A23" s="15"/>
      <c r="B23" s="76"/>
      <c r="C23" s="77"/>
      <c r="D23" s="77"/>
      <c r="E23" s="77"/>
      <c r="F23" s="77"/>
      <c r="G23" s="77"/>
      <c r="H23" s="77"/>
      <c r="I23" s="77"/>
      <c r="J23" s="77"/>
      <c r="K23" s="78"/>
      <c r="L23" s="14"/>
      <c r="M23" s="15"/>
    </row>
    <row r="24" spans="1:13" x14ac:dyDescent="0.25">
      <c r="A24" s="15"/>
      <c r="B24" s="14"/>
      <c r="C24" s="59"/>
      <c r="D24" s="59"/>
      <c r="E24" s="14"/>
      <c r="F24" s="14"/>
      <c r="G24" s="14"/>
      <c r="H24" s="14"/>
      <c r="I24" s="14"/>
      <c r="J24" s="14"/>
      <c r="K24" s="14"/>
      <c r="L24" s="14"/>
      <c r="M24" s="15"/>
    </row>
    <row r="25" spans="1:13" s="37" customFormat="1" x14ac:dyDescent="0.25">
      <c r="A25" s="17"/>
      <c r="B25" s="60" t="s">
        <v>43</v>
      </c>
      <c r="C25" s="60"/>
      <c r="D25" s="60"/>
      <c r="E25" s="17"/>
      <c r="F25" s="14"/>
      <c r="G25" s="14"/>
      <c r="H25" s="14"/>
      <c r="I25" s="14"/>
      <c r="J25" s="14"/>
      <c r="K25" s="14"/>
      <c r="L25" s="14"/>
      <c r="M25" s="17"/>
    </row>
    <row r="26" spans="1:13" s="39" customFormat="1" ht="12.75" x14ac:dyDescent="0.2">
      <c r="A26" s="19"/>
      <c r="B26" s="29" t="s">
        <v>44</v>
      </c>
      <c r="C26" s="29"/>
      <c r="D26" s="29"/>
      <c r="E26" s="30"/>
      <c r="F26" s="18"/>
      <c r="G26" s="18"/>
      <c r="H26" s="18"/>
      <c r="I26" s="18"/>
      <c r="J26" s="18"/>
      <c r="K26" s="18"/>
      <c r="L26" s="18"/>
      <c r="M26" s="19"/>
    </row>
    <row r="27" spans="1:13" s="39" customFormat="1" ht="12.75" x14ac:dyDescent="0.2">
      <c r="A27" s="19"/>
      <c r="B27" s="29" t="s">
        <v>316</v>
      </c>
      <c r="C27" s="29"/>
      <c r="D27" s="29"/>
      <c r="E27" s="30"/>
      <c r="F27" s="18"/>
      <c r="G27" s="18"/>
      <c r="H27" s="18"/>
      <c r="I27" s="18"/>
      <c r="J27" s="18"/>
      <c r="K27" s="18"/>
      <c r="L27" s="18"/>
      <c r="M27" s="18"/>
    </row>
    <row r="28" spans="1:13" s="39" customFormat="1" x14ac:dyDescent="0.25">
      <c r="A28" s="19"/>
      <c r="B28" s="29"/>
      <c r="C28" s="29"/>
      <c r="D28" s="29"/>
      <c r="E28" s="21" t="s">
        <v>45</v>
      </c>
      <c r="F28" s="18"/>
      <c r="G28" s="60" t="s">
        <v>46</v>
      </c>
      <c r="H28" s="60"/>
      <c r="I28" s="60"/>
      <c r="J28" s="60"/>
      <c r="K28" s="60"/>
      <c r="L28" s="18"/>
      <c r="M28" s="19"/>
    </row>
    <row r="29" spans="1:13" ht="15" customHeight="1" x14ac:dyDescent="0.25">
      <c r="A29" s="15"/>
      <c r="B29" s="14" t="s">
        <v>47</v>
      </c>
      <c r="C29" s="57" t="s">
        <v>38</v>
      </c>
      <c r="D29" s="57"/>
      <c r="E29" s="24">
        <v>0</v>
      </c>
      <c r="F29" s="14"/>
      <c r="G29" s="57"/>
      <c r="H29" s="57"/>
      <c r="I29" s="57"/>
      <c r="J29" s="57"/>
      <c r="K29" s="57"/>
      <c r="L29" s="14"/>
      <c r="M29" s="15"/>
    </row>
    <row r="30" spans="1:13" ht="15" customHeight="1" x14ac:dyDescent="0.25">
      <c r="A30" s="15"/>
      <c r="B30" s="14" t="s">
        <v>47</v>
      </c>
      <c r="C30" s="57" t="s">
        <v>38</v>
      </c>
      <c r="D30" s="57"/>
      <c r="E30" s="24">
        <v>0</v>
      </c>
      <c r="F30" s="14"/>
      <c r="G30" s="57"/>
      <c r="H30" s="57"/>
      <c r="I30" s="57"/>
      <c r="J30" s="57"/>
      <c r="K30" s="57"/>
      <c r="L30" s="14"/>
      <c r="M30" s="15"/>
    </row>
    <row r="31" spans="1:13" ht="15" customHeight="1" x14ac:dyDescent="0.25">
      <c r="A31" s="15"/>
      <c r="B31" s="14" t="s">
        <v>47</v>
      </c>
      <c r="C31" s="57" t="s">
        <v>38</v>
      </c>
      <c r="D31" s="57"/>
      <c r="E31" s="24">
        <v>0</v>
      </c>
      <c r="F31" s="14"/>
      <c r="G31" s="57"/>
      <c r="H31" s="57"/>
      <c r="I31" s="57"/>
      <c r="J31" s="57"/>
      <c r="K31" s="57"/>
      <c r="L31" s="14"/>
      <c r="M31" s="15"/>
    </row>
    <row r="32" spans="1:13" ht="15" customHeight="1" x14ac:dyDescent="0.25">
      <c r="A32" s="15"/>
      <c r="B32" s="14" t="s">
        <v>47</v>
      </c>
      <c r="C32" s="57" t="s">
        <v>38</v>
      </c>
      <c r="D32" s="57"/>
      <c r="E32" s="24">
        <v>0</v>
      </c>
      <c r="F32" s="14"/>
      <c r="G32" s="57"/>
      <c r="H32" s="57"/>
      <c r="I32" s="57"/>
      <c r="J32" s="57"/>
      <c r="K32" s="57"/>
      <c r="L32" s="14"/>
      <c r="M32" s="15"/>
    </row>
    <row r="33" spans="1:13" ht="15" customHeight="1" x14ac:dyDescent="0.25">
      <c r="A33" s="15"/>
      <c r="B33" s="14" t="s">
        <v>47</v>
      </c>
      <c r="C33" s="57" t="s">
        <v>38</v>
      </c>
      <c r="D33" s="57"/>
      <c r="E33" s="24">
        <v>0</v>
      </c>
      <c r="F33" s="14"/>
      <c r="G33" s="57"/>
      <c r="H33" s="57"/>
      <c r="I33" s="57"/>
      <c r="J33" s="57"/>
      <c r="K33" s="57"/>
      <c r="L33" s="14"/>
      <c r="M33" s="15"/>
    </row>
    <row r="34" spans="1:13" ht="15" customHeight="1" x14ac:dyDescent="0.25">
      <c r="A34" s="15"/>
      <c r="B34" s="14" t="s">
        <v>47</v>
      </c>
      <c r="C34" s="57" t="s">
        <v>38</v>
      </c>
      <c r="D34" s="57"/>
      <c r="E34" s="24">
        <v>0</v>
      </c>
      <c r="F34" s="14"/>
      <c r="G34" s="57"/>
      <c r="H34" s="57"/>
      <c r="I34" s="57"/>
      <c r="J34" s="57"/>
      <c r="K34" s="57"/>
      <c r="L34" s="14"/>
      <c r="M34" s="15"/>
    </row>
    <row r="35" spans="1:13" ht="15" customHeight="1" x14ac:dyDescent="0.25">
      <c r="A35" s="15"/>
      <c r="B35" s="58" t="s">
        <v>48</v>
      </c>
      <c r="C35" s="58"/>
      <c r="D35" s="58"/>
      <c r="E35" s="26">
        <f>SUM(E29:E34)</f>
        <v>0</v>
      </c>
      <c r="F35" s="14"/>
      <c r="G35" s="14"/>
      <c r="H35" s="14"/>
      <c r="I35" s="14"/>
      <c r="J35" s="14"/>
      <c r="K35" s="14"/>
      <c r="L35" s="14"/>
      <c r="M35" s="15"/>
    </row>
    <row r="36" spans="1:13" ht="15" customHeight="1" x14ac:dyDescent="0.3">
      <c r="A36" s="15"/>
      <c r="B36" s="31"/>
      <c r="C36" s="59"/>
      <c r="D36" s="59"/>
      <c r="E36" s="32"/>
      <c r="F36" s="21" t="s">
        <v>49</v>
      </c>
      <c r="G36" s="60" t="s">
        <v>46</v>
      </c>
      <c r="H36" s="60"/>
      <c r="I36" s="60"/>
      <c r="J36" s="60"/>
      <c r="K36" s="60"/>
      <c r="L36" s="14"/>
      <c r="M36" s="15"/>
    </row>
    <row r="37" spans="1:13" x14ac:dyDescent="0.25">
      <c r="A37" s="15"/>
      <c r="B37" s="14" t="s">
        <v>36</v>
      </c>
      <c r="C37" s="57" t="s">
        <v>86</v>
      </c>
      <c r="D37" s="57"/>
      <c r="E37" s="24">
        <v>10</v>
      </c>
      <c r="F37" s="24" t="s">
        <v>22</v>
      </c>
      <c r="G37" s="57"/>
      <c r="H37" s="57"/>
      <c r="I37" s="57"/>
      <c r="J37" s="57"/>
      <c r="K37" s="57"/>
      <c r="L37" s="14"/>
      <c r="M37" s="15"/>
    </row>
    <row r="38" spans="1:13" x14ac:dyDescent="0.25">
      <c r="A38" s="15"/>
      <c r="B38" s="14" t="s">
        <v>36</v>
      </c>
      <c r="C38" s="57" t="s">
        <v>182</v>
      </c>
      <c r="D38" s="57"/>
      <c r="E38" s="24">
        <v>10</v>
      </c>
      <c r="F38" s="24" t="s">
        <v>22</v>
      </c>
      <c r="G38" s="57"/>
      <c r="H38" s="57"/>
      <c r="I38" s="57"/>
      <c r="J38" s="57"/>
      <c r="K38" s="57"/>
      <c r="L38" s="14"/>
      <c r="M38" s="15"/>
    </row>
    <row r="39" spans="1:13" x14ac:dyDescent="0.25">
      <c r="A39" s="15"/>
      <c r="B39" s="14" t="s">
        <v>36</v>
      </c>
      <c r="C39" s="57" t="s">
        <v>185</v>
      </c>
      <c r="D39" s="57"/>
      <c r="E39" s="24">
        <v>30</v>
      </c>
      <c r="F39" s="24" t="s">
        <v>75</v>
      </c>
      <c r="G39" s="57"/>
      <c r="H39" s="57"/>
      <c r="I39" s="57"/>
      <c r="J39" s="57"/>
      <c r="K39" s="57"/>
      <c r="L39" s="14"/>
      <c r="M39" s="15"/>
    </row>
    <row r="40" spans="1:13" x14ac:dyDescent="0.25">
      <c r="A40" s="15"/>
      <c r="B40" s="14" t="s">
        <v>36</v>
      </c>
      <c r="C40" s="57" t="s">
        <v>91</v>
      </c>
      <c r="D40" s="57"/>
      <c r="E40" s="24">
        <v>20</v>
      </c>
      <c r="F40" s="24" t="s">
        <v>74</v>
      </c>
      <c r="G40" s="57"/>
      <c r="H40" s="57"/>
      <c r="I40" s="57"/>
      <c r="J40" s="57"/>
      <c r="K40" s="57"/>
      <c r="L40" s="14"/>
      <c r="M40" s="15"/>
    </row>
    <row r="41" spans="1:13" x14ac:dyDescent="0.25">
      <c r="A41" s="15"/>
      <c r="B41" s="14" t="s">
        <v>36</v>
      </c>
      <c r="C41" s="57" t="s">
        <v>95</v>
      </c>
      <c r="D41" s="57"/>
      <c r="E41" s="24">
        <v>20</v>
      </c>
      <c r="F41" s="24" t="s">
        <v>74</v>
      </c>
      <c r="G41" s="57"/>
      <c r="H41" s="57"/>
      <c r="I41" s="57"/>
      <c r="J41" s="57"/>
      <c r="K41" s="57"/>
      <c r="L41" s="14"/>
      <c r="M41" s="15"/>
    </row>
    <row r="42" spans="1:13" x14ac:dyDescent="0.25">
      <c r="A42" s="15"/>
      <c r="B42" s="14" t="s">
        <v>36</v>
      </c>
      <c r="C42" s="57" t="s">
        <v>97</v>
      </c>
      <c r="D42" s="57"/>
      <c r="E42" s="24">
        <v>20</v>
      </c>
      <c r="F42" s="24" t="s">
        <v>74</v>
      </c>
      <c r="G42" s="57"/>
      <c r="H42" s="57"/>
      <c r="I42" s="57"/>
      <c r="J42" s="57"/>
      <c r="K42" s="57"/>
      <c r="L42" s="14"/>
      <c r="M42" s="15"/>
    </row>
    <row r="43" spans="1:13" x14ac:dyDescent="0.25">
      <c r="A43" s="15"/>
      <c r="B43" s="14" t="s">
        <v>36</v>
      </c>
      <c r="C43" s="57" t="s">
        <v>98</v>
      </c>
      <c r="D43" s="57"/>
      <c r="E43" s="24">
        <v>20</v>
      </c>
      <c r="F43" s="24" t="s">
        <v>74</v>
      </c>
      <c r="G43" s="57"/>
      <c r="H43" s="57"/>
      <c r="I43" s="57"/>
      <c r="J43" s="57"/>
      <c r="K43" s="57"/>
      <c r="L43" s="14"/>
      <c r="M43" s="15"/>
    </row>
    <row r="44" spans="1:13" x14ac:dyDescent="0.25">
      <c r="A44" s="15"/>
      <c r="B44" s="14" t="s">
        <v>36</v>
      </c>
      <c r="C44" s="57" t="s">
        <v>104</v>
      </c>
      <c r="D44" s="57"/>
      <c r="E44" s="24">
        <v>10</v>
      </c>
      <c r="F44" s="24" t="s">
        <v>22</v>
      </c>
      <c r="G44" s="57"/>
      <c r="H44" s="57"/>
      <c r="I44" s="57"/>
      <c r="J44" s="57"/>
      <c r="K44" s="57"/>
      <c r="L44" s="14"/>
      <c r="M44" s="15"/>
    </row>
    <row r="45" spans="1:13" x14ac:dyDescent="0.25">
      <c r="A45" s="15"/>
      <c r="B45" s="14" t="s">
        <v>36</v>
      </c>
      <c r="C45" s="57" t="s">
        <v>188</v>
      </c>
      <c r="D45" s="57"/>
      <c r="E45" s="24">
        <v>30</v>
      </c>
      <c r="F45" s="24" t="s">
        <v>75</v>
      </c>
      <c r="G45" s="57"/>
      <c r="H45" s="57"/>
      <c r="I45" s="57"/>
      <c r="J45" s="57"/>
      <c r="K45" s="57"/>
      <c r="L45" s="14"/>
      <c r="M45" s="15"/>
    </row>
    <row r="46" spans="1:13" x14ac:dyDescent="0.25">
      <c r="A46" s="15"/>
      <c r="B46" s="14" t="s">
        <v>36</v>
      </c>
      <c r="C46" s="57" t="s">
        <v>106</v>
      </c>
      <c r="D46" s="57"/>
      <c r="E46" s="24">
        <v>20</v>
      </c>
      <c r="F46" s="24" t="s">
        <v>74</v>
      </c>
      <c r="G46" s="57"/>
      <c r="H46" s="57"/>
      <c r="I46" s="57"/>
      <c r="J46" s="57"/>
      <c r="K46" s="57"/>
      <c r="L46" s="14"/>
      <c r="M46" s="15"/>
    </row>
    <row r="47" spans="1:13" x14ac:dyDescent="0.25">
      <c r="A47" s="15"/>
      <c r="B47" s="58" t="s">
        <v>50</v>
      </c>
      <c r="C47" s="58"/>
      <c r="D47" s="58"/>
      <c r="E47" s="26">
        <f>SUM(E37:E46)</f>
        <v>190</v>
      </c>
      <c r="F47" s="14"/>
      <c r="G47" s="14"/>
      <c r="H47" s="14"/>
      <c r="I47" s="14"/>
      <c r="J47" s="14"/>
      <c r="K47" s="14"/>
      <c r="L47" s="14"/>
      <c r="M47" s="15"/>
    </row>
    <row r="48" spans="1:13" x14ac:dyDescent="0.25">
      <c r="A48" s="15"/>
      <c r="B48" s="14"/>
      <c r="C48" s="59"/>
      <c r="D48" s="59"/>
      <c r="E48" s="14"/>
      <c r="F48" s="15"/>
      <c r="G48" s="60" t="s">
        <v>46</v>
      </c>
      <c r="H48" s="60"/>
      <c r="I48" s="60"/>
      <c r="J48" s="60"/>
      <c r="K48" s="60"/>
      <c r="L48" s="14"/>
      <c r="M48" s="15"/>
    </row>
    <row r="49" spans="1:13" x14ac:dyDescent="0.25">
      <c r="A49" s="15"/>
      <c r="B49" s="14" t="s">
        <v>42</v>
      </c>
      <c r="C49" s="57" t="s">
        <v>115</v>
      </c>
      <c r="D49" s="57"/>
      <c r="E49" s="24">
        <f>LOOKUP(C49,Data!$A$270:$A$375,Data!$B$270:$B$375)</f>
        <v>10</v>
      </c>
      <c r="F49" s="27"/>
      <c r="G49" s="57"/>
      <c r="H49" s="57"/>
      <c r="I49" s="57"/>
      <c r="J49" s="57"/>
      <c r="K49" s="57"/>
      <c r="L49" s="14"/>
      <c r="M49" s="15"/>
    </row>
    <row r="50" spans="1:13" x14ac:dyDescent="0.25">
      <c r="A50" s="15"/>
      <c r="B50" s="14" t="s">
        <v>42</v>
      </c>
      <c r="C50" s="57" t="s">
        <v>120</v>
      </c>
      <c r="D50" s="57"/>
      <c r="E50" s="24">
        <f>LOOKUP(C50,Data!$A$270:$A$375,Data!$B$270:$B$375)</f>
        <v>10</v>
      </c>
      <c r="F50" s="27"/>
      <c r="G50" s="57"/>
      <c r="H50" s="57"/>
      <c r="I50" s="57"/>
      <c r="J50" s="57"/>
      <c r="K50" s="57"/>
      <c r="L50" s="14"/>
      <c r="M50" s="15"/>
    </row>
    <row r="51" spans="1:13" x14ac:dyDescent="0.25">
      <c r="A51" s="15"/>
      <c r="B51" s="14" t="s">
        <v>42</v>
      </c>
      <c r="C51" s="57" t="s">
        <v>121</v>
      </c>
      <c r="D51" s="57"/>
      <c r="E51" s="24">
        <f>LOOKUP(C51,Data!$A$270:$A$375,Data!$B$270:$B$375)</f>
        <v>10</v>
      </c>
      <c r="F51" s="27"/>
      <c r="G51" s="57"/>
      <c r="H51" s="57"/>
      <c r="I51" s="57"/>
      <c r="J51" s="57"/>
      <c r="K51" s="57"/>
      <c r="L51" s="14"/>
      <c r="M51" s="15"/>
    </row>
    <row r="52" spans="1:13" x14ac:dyDescent="0.25">
      <c r="A52" s="15"/>
      <c r="B52" s="14" t="s">
        <v>42</v>
      </c>
      <c r="C52" s="57" t="s">
        <v>132</v>
      </c>
      <c r="D52" s="57"/>
      <c r="E52" s="24">
        <f>LOOKUP(C52,Data!$A$270:$A$375,Data!$B$270:$B$375)</f>
        <v>10</v>
      </c>
      <c r="F52" s="27"/>
      <c r="G52" s="57"/>
      <c r="H52" s="57"/>
      <c r="I52" s="57"/>
      <c r="J52" s="57"/>
      <c r="K52" s="57"/>
      <c r="L52" s="14"/>
      <c r="M52" s="15"/>
    </row>
    <row r="53" spans="1:13" x14ac:dyDescent="0.25">
      <c r="A53" s="15"/>
      <c r="B53" s="14" t="s">
        <v>42</v>
      </c>
      <c r="C53" s="57" t="s">
        <v>144</v>
      </c>
      <c r="D53" s="57"/>
      <c r="E53" s="24">
        <f>LOOKUP(C53,Data!$A$270:$A$375,Data!$B$270:$B$375)</f>
        <v>10</v>
      </c>
      <c r="F53" s="27"/>
      <c r="G53" s="57" t="s">
        <v>357</v>
      </c>
      <c r="H53" s="57"/>
      <c r="I53" s="57"/>
      <c r="J53" s="57"/>
      <c r="K53" s="57"/>
      <c r="L53" s="14"/>
      <c r="M53" s="15"/>
    </row>
    <row r="54" spans="1:13" x14ac:dyDescent="0.25">
      <c r="A54" s="15"/>
      <c r="B54" s="14" t="s">
        <v>42</v>
      </c>
      <c r="C54" s="57" t="s">
        <v>228</v>
      </c>
      <c r="D54" s="57"/>
      <c r="E54" s="24">
        <f>LOOKUP(C54,Data!$A$270:$A$375,Data!$B$270:$B$375)</f>
        <v>15</v>
      </c>
      <c r="F54" s="27"/>
      <c r="G54" s="57" t="s">
        <v>283</v>
      </c>
      <c r="H54" s="57"/>
      <c r="I54" s="57"/>
      <c r="J54" s="57"/>
      <c r="K54" s="57"/>
      <c r="L54" s="14"/>
      <c r="M54" s="15"/>
    </row>
    <row r="55" spans="1:13" x14ac:dyDescent="0.25">
      <c r="A55" s="15"/>
      <c r="B55" s="14" t="s">
        <v>42</v>
      </c>
      <c r="C55" s="57" t="s">
        <v>228</v>
      </c>
      <c r="D55" s="57"/>
      <c r="E55" s="24">
        <f>LOOKUP(C55,Data!$A$270:$A$375,Data!$B$270:$B$375)</f>
        <v>15</v>
      </c>
      <c r="F55" s="27"/>
      <c r="G55" s="57" t="s">
        <v>358</v>
      </c>
      <c r="H55" s="57"/>
      <c r="I55" s="57"/>
      <c r="J55" s="57"/>
      <c r="K55" s="57"/>
      <c r="L55" s="14"/>
      <c r="M55" s="15"/>
    </row>
    <row r="56" spans="1:13" x14ac:dyDescent="0.25">
      <c r="A56" s="15"/>
      <c r="B56" s="14" t="s">
        <v>42</v>
      </c>
      <c r="C56" s="57" t="s">
        <v>156</v>
      </c>
      <c r="D56" s="57"/>
      <c r="E56" s="24">
        <f>LOOKUP(C56,Data!$A$270:$A$375,Data!$B$270:$B$375)</f>
        <v>10</v>
      </c>
      <c r="F56" s="27"/>
      <c r="G56" s="57"/>
      <c r="H56" s="57"/>
      <c r="I56" s="57"/>
      <c r="J56" s="57"/>
      <c r="K56" s="57"/>
      <c r="L56" s="14"/>
      <c r="M56" s="15"/>
    </row>
    <row r="57" spans="1:13" x14ac:dyDescent="0.25">
      <c r="A57" s="15"/>
      <c r="B57" s="14" t="s">
        <v>42</v>
      </c>
      <c r="C57" s="57" t="s">
        <v>233</v>
      </c>
      <c r="D57" s="57"/>
      <c r="E57" s="24">
        <f>LOOKUP(C57,Data!$A$270:$A$375,Data!$B$270:$B$375)</f>
        <v>25</v>
      </c>
      <c r="F57" s="27"/>
      <c r="G57" s="57" t="s">
        <v>355</v>
      </c>
      <c r="H57" s="57"/>
      <c r="I57" s="57"/>
      <c r="J57" s="57"/>
      <c r="K57" s="57"/>
      <c r="L57" s="14"/>
      <c r="M57" s="15"/>
    </row>
    <row r="58" spans="1:13" x14ac:dyDescent="0.25">
      <c r="A58" s="15"/>
      <c r="B58" s="58" t="s">
        <v>310</v>
      </c>
      <c r="C58" s="58"/>
      <c r="D58" s="58"/>
      <c r="E58" s="26">
        <f>SUM(E49:E57)</f>
        <v>115</v>
      </c>
      <c r="F58" s="27"/>
      <c r="G58" s="57"/>
      <c r="H58" s="57"/>
      <c r="I58" s="57"/>
      <c r="J58" s="57"/>
      <c r="K58" s="57"/>
      <c r="L58" s="14"/>
      <c r="M58" s="15"/>
    </row>
    <row r="59" spans="1:13" x14ac:dyDescent="0.25">
      <c r="A59" s="15"/>
      <c r="B59" s="27"/>
      <c r="C59" s="27"/>
      <c r="D59" s="27"/>
      <c r="E59" s="14"/>
      <c r="F59" s="14"/>
      <c r="G59" s="14"/>
      <c r="H59" s="14"/>
      <c r="I59" s="14"/>
      <c r="J59" s="14"/>
      <c r="K59" s="14"/>
      <c r="L59" s="14"/>
      <c r="M59" s="15"/>
    </row>
    <row r="60" spans="1:13" x14ac:dyDescent="0.25">
      <c r="A60" s="15"/>
      <c r="B60" s="16" t="s">
        <v>312</v>
      </c>
      <c r="C60" s="33"/>
      <c r="D60" s="33"/>
      <c r="E60" s="21" t="s">
        <v>45</v>
      </c>
      <c r="F60" s="15"/>
      <c r="G60" s="60" t="s">
        <v>46</v>
      </c>
      <c r="H60" s="60"/>
      <c r="I60" s="60"/>
      <c r="J60" s="60"/>
      <c r="K60" s="60"/>
      <c r="L60" s="14"/>
      <c r="M60" s="15"/>
    </row>
    <row r="61" spans="1:13" x14ac:dyDescent="0.25">
      <c r="A61" s="15"/>
      <c r="B61" s="57" t="s">
        <v>342</v>
      </c>
      <c r="C61" s="57"/>
      <c r="D61" s="57"/>
      <c r="E61" s="24" t="str">
        <f>LOOKUP(B61,Data!$A$378:$A$430,Data!$B$378:$B$430)</f>
        <v>-</v>
      </c>
      <c r="F61" s="27"/>
      <c r="G61" s="57" t="s">
        <v>356</v>
      </c>
      <c r="H61" s="57"/>
      <c r="I61" s="57"/>
      <c r="J61" s="57"/>
      <c r="K61" s="57"/>
      <c r="L61" s="14"/>
      <c r="M61" s="15"/>
    </row>
    <row r="62" spans="1:13" x14ac:dyDescent="0.25">
      <c r="A62" s="15"/>
      <c r="B62" s="57" t="s">
        <v>278</v>
      </c>
      <c r="C62" s="57"/>
      <c r="D62" s="57"/>
      <c r="E62" s="24" t="str">
        <f>LOOKUP(B62,Data!$A$378:$A$430,Data!$B$378:$B$430)</f>
        <v>-</v>
      </c>
      <c r="F62" s="27"/>
      <c r="G62" s="57"/>
      <c r="H62" s="57"/>
      <c r="I62" s="57"/>
      <c r="J62" s="57"/>
      <c r="K62" s="57"/>
      <c r="L62" s="14"/>
      <c r="M62" s="15"/>
    </row>
    <row r="63" spans="1:13" x14ac:dyDescent="0.25">
      <c r="A63" s="15"/>
      <c r="B63" s="57" t="s">
        <v>348</v>
      </c>
      <c r="C63" s="57"/>
      <c r="D63" s="57"/>
      <c r="E63" s="24" t="str">
        <f>LOOKUP(B63,Data!$A$378:$A$430,Data!$B$378:$B$430)</f>
        <v>-</v>
      </c>
      <c r="F63" s="27"/>
      <c r="G63" s="57"/>
      <c r="H63" s="57"/>
      <c r="I63" s="57"/>
      <c r="J63" s="57"/>
      <c r="K63" s="57"/>
      <c r="L63" s="14"/>
      <c r="M63" s="15"/>
    </row>
    <row r="64" spans="1:13" x14ac:dyDescent="0.25">
      <c r="A64" s="15"/>
      <c r="B64" s="57" t="s">
        <v>293</v>
      </c>
      <c r="C64" s="57"/>
      <c r="D64" s="57"/>
      <c r="E64" s="24" t="str">
        <f>LOOKUP(B64,Data!$A$378:$A$430,Data!$B$378:$B$430)</f>
        <v>-</v>
      </c>
      <c r="F64" s="27"/>
      <c r="G64" s="57"/>
      <c r="H64" s="57"/>
      <c r="I64" s="57"/>
      <c r="J64" s="57"/>
      <c r="K64" s="57"/>
      <c r="L64" s="14"/>
      <c r="M64" s="15"/>
    </row>
    <row r="65" spans="1:13" x14ac:dyDescent="0.25">
      <c r="A65" s="15"/>
      <c r="B65" s="57" t="s">
        <v>38</v>
      </c>
      <c r="C65" s="57"/>
      <c r="D65" s="57"/>
      <c r="E65" s="24" t="str">
        <f>LOOKUP(B65,Data!$A$378:$A$430,Data!$B$378:$B$430)</f>
        <v>-</v>
      </c>
      <c r="F65" s="27"/>
      <c r="G65" s="57"/>
      <c r="H65" s="57"/>
      <c r="I65" s="57"/>
      <c r="J65" s="57"/>
      <c r="K65" s="57"/>
      <c r="L65" s="14"/>
      <c r="M65" s="15"/>
    </row>
    <row r="66" spans="1:13" x14ac:dyDescent="0.25">
      <c r="A66" s="15"/>
      <c r="B66" s="57" t="s">
        <v>38</v>
      </c>
      <c r="C66" s="57"/>
      <c r="D66" s="57"/>
      <c r="E66" s="24" t="str">
        <f>LOOKUP(B66,Data!$A$378:$A$430,Data!$B$378:$B$430)</f>
        <v>-</v>
      </c>
      <c r="F66" s="27"/>
      <c r="G66" s="57"/>
      <c r="H66" s="57"/>
      <c r="I66" s="57"/>
      <c r="J66" s="57"/>
      <c r="K66" s="57"/>
      <c r="L66" s="14"/>
      <c r="M66" s="15"/>
    </row>
    <row r="67" spans="1:13" x14ac:dyDescent="0.25">
      <c r="A67" s="15"/>
      <c r="B67" s="58" t="s">
        <v>311</v>
      </c>
      <c r="C67" s="58"/>
      <c r="D67" s="58"/>
      <c r="E67" s="26">
        <f>SUM(E61:E66)</f>
        <v>0</v>
      </c>
      <c r="F67" s="27"/>
      <c r="G67" s="57"/>
      <c r="H67" s="57"/>
      <c r="I67" s="57"/>
      <c r="J67" s="57"/>
      <c r="K67" s="57"/>
      <c r="L67" s="14"/>
      <c r="M67" s="15"/>
    </row>
    <row r="68" spans="1:13" x14ac:dyDescent="0.25">
      <c r="A68" s="15"/>
      <c r="B68" s="48"/>
      <c r="C68" s="48"/>
      <c r="D68" s="48"/>
      <c r="E68" s="26"/>
      <c r="F68" s="27"/>
      <c r="G68" s="47"/>
      <c r="H68" s="47"/>
      <c r="I68" s="47"/>
      <c r="J68" s="47"/>
      <c r="K68" s="47"/>
      <c r="L68" s="14"/>
      <c r="M68" s="15"/>
    </row>
    <row r="69" spans="1:13" s="39" customFormat="1" ht="12.75" x14ac:dyDescent="0.2">
      <c r="A69" s="19"/>
      <c r="B69" s="29" t="s">
        <v>314</v>
      </c>
      <c r="C69" s="49"/>
      <c r="D69" s="49"/>
      <c r="E69" s="50"/>
      <c r="F69" s="28"/>
      <c r="G69" s="29"/>
      <c r="H69" s="29"/>
      <c r="I69" s="29"/>
      <c r="J69" s="29"/>
      <c r="K69" s="29"/>
      <c r="L69" s="18"/>
      <c r="M69" s="19"/>
    </row>
    <row r="70" spans="1:13" s="39" customFormat="1" ht="12.75" x14ac:dyDescent="0.2">
      <c r="A70" s="19"/>
      <c r="B70" s="29" t="s">
        <v>313</v>
      </c>
      <c r="C70" s="49"/>
      <c r="D70" s="49"/>
      <c r="E70" s="50"/>
      <c r="F70" s="28"/>
      <c r="G70" s="29"/>
      <c r="H70" s="29"/>
      <c r="I70" s="29"/>
      <c r="J70" s="29"/>
      <c r="K70" s="29"/>
      <c r="L70" s="18"/>
      <c r="M70" s="19"/>
    </row>
    <row r="71" spans="1:13" s="40" customFormat="1" x14ac:dyDescent="0.25">
      <c r="A71" s="22"/>
      <c r="B71" s="33"/>
      <c r="C71" s="33"/>
      <c r="D71" s="33"/>
      <c r="E71" s="21"/>
      <c r="F71" s="21"/>
      <c r="G71" s="21"/>
      <c r="H71" s="33"/>
      <c r="I71" s="33"/>
      <c r="J71" s="33"/>
      <c r="K71" s="33"/>
      <c r="L71" s="33"/>
      <c r="M71" s="22"/>
    </row>
    <row r="72" spans="1:13" x14ac:dyDescent="0.25">
      <c r="B72" s="41"/>
      <c r="C72" s="41"/>
      <c r="D72" s="41"/>
      <c r="E72" s="4"/>
      <c r="F72" s="4"/>
      <c r="G72" s="4"/>
      <c r="H72" s="41"/>
      <c r="I72" s="41"/>
      <c r="J72" s="41"/>
      <c r="K72" s="41"/>
      <c r="L72" s="41"/>
    </row>
    <row r="73" spans="1:13" x14ac:dyDescent="0.25">
      <c r="B73" s="41"/>
      <c r="C73" s="41"/>
      <c r="D73" s="41"/>
      <c r="E73" s="4"/>
      <c r="F73" s="4"/>
      <c r="G73" s="4"/>
      <c r="H73" s="41"/>
      <c r="I73" s="41"/>
      <c r="J73" s="41"/>
      <c r="K73" s="41"/>
      <c r="L73" s="41"/>
    </row>
    <row r="74" spans="1:13" x14ac:dyDescent="0.25">
      <c r="B74" s="41"/>
      <c r="C74" s="41"/>
      <c r="D74" s="41"/>
      <c r="E74" s="4"/>
      <c r="F74" s="4"/>
      <c r="G74" s="4"/>
      <c r="H74" s="41"/>
      <c r="I74" s="41"/>
      <c r="J74" s="41"/>
      <c r="K74" s="41"/>
      <c r="L74" s="41"/>
    </row>
    <row r="75" spans="1:13" x14ac:dyDescent="0.25">
      <c r="B75" s="41"/>
      <c r="C75" s="41"/>
      <c r="D75" s="41"/>
      <c r="E75" s="4"/>
      <c r="F75" s="4"/>
      <c r="G75" s="4"/>
      <c r="H75" s="41"/>
      <c r="I75" s="41"/>
      <c r="J75" s="41"/>
      <c r="K75" s="41"/>
      <c r="L75" s="41"/>
    </row>
    <row r="76" spans="1:13" x14ac:dyDescent="0.25">
      <c r="B76" s="41"/>
      <c r="C76" s="41"/>
      <c r="D76" s="41"/>
      <c r="E76" s="4"/>
      <c r="F76" s="4"/>
      <c r="G76" s="4"/>
      <c r="H76" s="41"/>
      <c r="I76" s="41"/>
      <c r="J76" s="41"/>
      <c r="K76" s="41"/>
      <c r="L76" s="41"/>
    </row>
    <row r="77" spans="1:13" x14ac:dyDescent="0.25">
      <c r="B77" s="41"/>
      <c r="C77" s="41"/>
      <c r="D77" s="41"/>
      <c r="E77" s="4"/>
      <c r="F77" s="4"/>
      <c r="G77" s="4"/>
      <c r="H77" s="41"/>
      <c r="I77" s="41"/>
      <c r="J77" s="41"/>
      <c r="K77" s="41"/>
      <c r="L77" s="41"/>
    </row>
    <row r="78" spans="1:13" x14ac:dyDescent="0.25">
      <c r="B78" s="41"/>
      <c r="C78" s="41"/>
      <c r="D78" s="41"/>
      <c r="E78" s="4"/>
      <c r="F78" s="4"/>
      <c r="G78" s="4"/>
      <c r="H78" s="41"/>
      <c r="I78" s="41"/>
      <c r="J78" s="41"/>
      <c r="K78" s="41"/>
      <c r="L78" s="41"/>
    </row>
    <row r="79" spans="1:13" x14ac:dyDescent="0.25">
      <c r="B79" s="41"/>
      <c r="C79" s="41"/>
      <c r="D79" s="41"/>
      <c r="E79" s="4"/>
      <c r="F79" s="4"/>
      <c r="G79" s="4"/>
      <c r="H79" s="41"/>
      <c r="I79" s="41"/>
      <c r="J79" s="41"/>
      <c r="K79" s="41"/>
      <c r="L79" s="41"/>
    </row>
    <row r="80" spans="1:13" x14ac:dyDescent="0.25">
      <c r="B80" s="41"/>
      <c r="C80" s="41"/>
      <c r="D80" s="41"/>
      <c r="E80" s="4"/>
      <c r="F80" s="4"/>
      <c r="G80" s="4"/>
      <c r="H80" s="41"/>
      <c r="I80" s="41"/>
      <c r="J80" s="41"/>
      <c r="K80" s="41"/>
      <c r="L80" s="41"/>
    </row>
    <row r="81" spans="2:12" x14ac:dyDescent="0.25">
      <c r="B81" s="41"/>
      <c r="C81" s="41"/>
      <c r="D81" s="41"/>
      <c r="E81" s="4"/>
      <c r="F81" s="4"/>
      <c r="G81" s="4"/>
      <c r="H81" s="41"/>
      <c r="I81" s="41"/>
      <c r="J81" s="41"/>
      <c r="K81" s="41"/>
      <c r="L81" s="41"/>
    </row>
    <row r="82" spans="2:12" x14ac:dyDescent="0.25">
      <c r="B82" s="42"/>
      <c r="C82" s="42"/>
      <c r="D82" s="42"/>
      <c r="E82" s="42"/>
      <c r="F82" s="42"/>
      <c r="G82" s="9"/>
      <c r="H82" s="3"/>
      <c r="I82" s="3"/>
      <c r="J82" s="3"/>
      <c r="K82" s="3"/>
      <c r="L82" s="3"/>
    </row>
  </sheetData>
  <mergeCells count="94">
    <mergeCell ref="B61:D61"/>
    <mergeCell ref="G61:K61"/>
    <mergeCell ref="C51:D51"/>
    <mergeCell ref="G51:K51"/>
    <mergeCell ref="C52:D52"/>
    <mergeCell ref="G52:K52"/>
    <mergeCell ref="C57:D57"/>
    <mergeCell ref="G57:K57"/>
    <mergeCell ref="B58:D58"/>
    <mergeCell ref="G58:K58"/>
    <mergeCell ref="G60:K60"/>
    <mergeCell ref="B66:D66"/>
    <mergeCell ref="G66:K66"/>
    <mergeCell ref="B67:D67"/>
    <mergeCell ref="G67:K67"/>
    <mergeCell ref="B62:D62"/>
    <mergeCell ref="G62:K62"/>
    <mergeCell ref="B63:D63"/>
    <mergeCell ref="G63:K63"/>
    <mergeCell ref="B64:D64"/>
    <mergeCell ref="G64:K64"/>
    <mergeCell ref="B65:D65"/>
    <mergeCell ref="G65:K65"/>
    <mergeCell ref="C56:D56"/>
    <mergeCell ref="G56:K56"/>
    <mergeCell ref="C53:D53"/>
    <mergeCell ref="G53:K53"/>
    <mergeCell ref="C55:D55"/>
    <mergeCell ref="G55:K55"/>
    <mergeCell ref="C54:D54"/>
    <mergeCell ref="G54:K54"/>
    <mergeCell ref="C50:D50"/>
    <mergeCell ref="G50:K50"/>
    <mergeCell ref="C44:D44"/>
    <mergeCell ref="G44:K44"/>
    <mergeCell ref="C45:D45"/>
    <mergeCell ref="G45:K45"/>
    <mergeCell ref="C46:D46"/>
    <mergeCell ref="G46:K46"/>
    <mergeCell ref="B47:D47"/>
    <mergeCell ref="C48:D48"/>
    <mergeCell ref="G48:K48"/>
    <mergeCell ref="C49:D49"/>
    <mergeCell ref="G49:K49"/>
    <mergeCell ref="C41:D41"/>
    <mergeCell ref="G41:K41"/>
    <mergeCell ref="C42:D42"/>
    <mergeCell ref="G42:K42"/>
    <mergeCell ref="C43:D43"/>
    <mergeCell ref="G43:K43"/>
    <mergeCell ref="C38:D38"/>
    <mergeCell ref="G38:K38"/>
    <mergeCell ref="C39:D39"/>
    <mergeCell ref="G39:K39"/>
    <mergeCell ref="C40:D40"/>
    <mergeCell ref="G40:K40"/>
    <mergeCell ref="C37:D37"/>
    <mergeCell ref="G37:K37"/>
    <mergeCell ref="C31:D31"/>
    <mergeCell ref="G31:K31"/>
    <mergeCell ref="C32:D32"/>
    <mergeCell ref="G32:K32"/>
    <mergeCell ref="C33:D33"/>
    <mergeCell ref="G33:K33"/>
    <mergeCell ref="C34:D34"/>
    <mergeCell ref="G34:K34"/>
    <mergeCell ref="B35:D35"/>
    <mergeCell ref="C36:D36"/>
    <mergeCell ref="G36:K36"/>
    <mergeCell ref="B25:D25"/>
    <mergeCell ref="G28:K28"/>
    <mergeCell ref="C29:D29"/>
    <mergeCell ref="G29:K29"/>
    <mergeCell ref="C30:D30"/>
    <mergeCell ref="G30:K30"/>
    <mergeCell ref="C24:D24"/>
    <mergeCell ref="B4:C4"/>
    <mergeCell ref="D4:E4"/>
    <mergeCell ref="B5:C5"/>
    <mergeCell ref="D5:E5"/>
    <mergeCell ref="B17:K17"/>
    <mergeCell ref="B18:K18"/>
    <mergeCell ref="B19:K19"/>
    <mergeCell ref="B20:K20"/>
    <mergeCell ref="B21:K21"/>
    <mergeCell ref="B22:K22"/>
    <mergeCell ref="B23:K23"/>
    <mergeCell ref="B1:C1"/>
    <mergeCell ref="D1:L1"/>
    <mergeCell ref="B2:C2"/>
    <mergeCell ref="D2:E2"/>
    <mergeCell ref="B3:C3"/>
    <mergeCell ref="D3:E3"/>
    <mergeCell ref="G2:L2"/>
  </mergeCells>
  <pageMargins left="0.7" right="0.7" top="0.75" bottom="0.75" header="0.3" footer="0.3"/>
  <pageSetup scale="72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disablePrompts="1" count="11">
        <x14:dataValidation type="list" showInputMessage="1" showErrorMessage="1">
          <x14:formula1>
            <xm:f>Data!$A$539:$A$555</xm:f>
          </x14:formula1>
          <xm:sqref>B72:D81</xm:sqref>
        </x14:dataValidation>
        <x14:dataValidation type="list" showInputMessage="1" showErrorMessage="1">
          <x14:formula1>
            <xm:f>Data!$A$378:$A$430</xm:f>
          </x14:formula1>
          <xm:sqref>B61:B66</xm:sqref>
        </x14:dataValidation>
        <x14:dataValidation type="list" allowBlank="1" showInputMessage="1" showErrorMessage="1">
          <x14:formula1>
            <xm:f>Data!$A$18:$A$23</xm:f>
          </x14:formula1>
          <xm:sqref>C11 F10:F12 I10:I12 L10:L11</xm:sqref>
        </x14:dataValidation>
        <x14:dataValidation type="list" allowBlank="1" showInputMessage="1" showErrorMessage="1">
          <x14:formula1>
            <xm:f>Data!$A$2:$A$7</xm:f>
          </x14:formula1>
          <xm:sqref>D2:E2</xm:sqref>
        </x14:dataValidation>
        <x14:dataValidation type="list" showInputMessage="1" showErrorMessage="1">
          <x14:formula1>
            <xm:f>Data!$A$203:$A$213</xm:f>
          </x14:formula1>
          <xm:sqref>C29:D34</xm:sqref>
        </x14:dataValidation>
        <x14:dataValidation type="list" showInputMessage="1" showErrorMessage="1">
          <x14:formula1>
            <xm:f>Data!$B$203:$B$208</xm:f>
          </x14:formula1>
          <xm:sqref>E29:E34</xm:sqref>
        </x14:dataValidation>
        <x14:dataValidation type="list" showInputMessage="1" showErrorMessage="1">
          <x14:formula1>
            <xm:f>Data!$B$18:$B$24</xm:f>
          </x14:formula1>
          <xm:sqref>F37:F46</xm:sqref>
        </x14:dataValidation>
        <x14:dataValidation type="list" allowBlank="1" showInputMessage="1" showErrorMessage="1">
          <x14:formula1>
            <xm:f>Data!$A$18:$A$28</xm:f>
          </x14:formula1>
          <xm:sqref>C10</xm:sqref>
        </x14:dataValidation>
        <x14:dataValidation type="list" showInputMessage="1" showErrorMessage="1">
          <x14:formula1>
            <xm:f>Data!$A$257:$A$267</xm:f>
          </x14:formula1>
          <xm:sqref>E37:E46</xm:sqref>
        </x14:dataValidation>
        <x14:dataValidation type="list" showInputMessage="1" showErrorMessage="1">
          <x14:formula1>
            <xm:f>Data!$A$216:$A$254</xm:f>
          </x14:formula1>
          <xm:sqref>C37:D46</xm:sqref>
        </x14:dataValidation>
        <x14:dataValidation type="list" showInputMessage="1" showErrorMessage="1">
          <x14:formula1>
            <xm:f>Data!$A$270:$A$375</xm:f>
          </x14:formula1>
          <xm:sqref>C49:D57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showGridLines="0" workbookViewId="0">
      <selection activeCell="D1" sqref="D1:M1"/>
    </sheetView>
  </sheetViews>
  <sheetFormatPr defaultRowHeight="15" x14ac:dyDescent="0.25"/>
  <cols>
    <col min="1" max="1" width="3.7109375" style="36" customWidth="1"/>
    <col min="2" max="2" width="14.7109375" style="36" customWidth="1"/>
    <col min="3" max="4" width="8.7109375" style="36" customWidth="1"/>
    <col min="5" max="5" width="14.7109375" style="36" customWidth="1"/>
    <col min="6" max="7" width="8.7109375" style="36" customWidth="1"/>
    <col min="8" max="8" width="10.85546875" style="36" bestFit="1" customWidth="1"/>
    <col min="9" max="10" width="8.7109375" style="36" customWidth="1"/>
    <col min="11" max="11" width="14.7109375" style="36" customWidth="1"/>
    <col min="12" max="13" width="8.7109375" style="36" customWidth="1"/>
    <col min="14" max="14" width="3.7109375" style="36" customWidth="1"/>
    <col min="15" max="16384" width="9.140625" style="36"/>
  </cols>
  <sheetData>
    <row r="1" spans="1:14" s="34" customFormat="1" ht="20.25" x14ac:dyDescent="0.35">
      <c r="A1" s="10"/>
      <c r="B1" s="54" t="s">
        <v>15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10"/>
    </row>
    <row r="2" spans="1:14" s="35" customFormat="1" ht="15" customHeight="1" x14ac:dyDescent="0.3">
      <c r="A2" s="12"/>
      <c r="B2" s="56" t="s">
        <v>53</v>
      </c>
      <c r="C2" s="56"/>
      <c r="D2" s="55" t="s">
        <v>54</v>
      </c>
      <c r="E2" s="55"/>
      <c r="F2" s="11"/>
      <c r="G2" s="44"/>
      <c r="H2" s="11"/>
      <c r="I2" s="11"/>
      <c r="J2" s="11"/>
      <c r="K2" s="11"/>
      <c r="L2" s="11"/>
      <c r="M2" s="11"/>
      <c r="N2" s="12"/>
    </row>
    <row r="3" spans="1:14" s="35" customFormat="1" ht="15" customHeight="1" x14ac:dyDescent="0.3">
      <c r="A3" s="12"/>
      <c r="B3" s="56" t="s">
        <v>16</v>
      </c>
      <c r="C3" s="56"/>
      <c r="D3" s="55">
        <f>LOOKUP(D2,Data!A10:A15,Data!B10:B15)</f>
        <v>300</v>
      </c>
      <c r="E3" s="55"/>
      <c r="F3" s="11"/>
      <c r="G3" s="11"/>
      <c r="H3" s="11"/>
      <c r="I3" s="11"/>
      <c r="J3" s="11"/>
      <c r="K3" s="11"/>
      <c r="L3" s="11"/>
      <c r="M3" s="11"/>
      <c r="N3" s="12"/>
    </row>
    <row r="4" spans="1:14" s="35" customFormat="1" ht="15" customHeight="1" x14ac:dyDescent="0.3">
      <c r="A4" s="12"/>
      <c r="B4" s="56" t="s">
        <v>17</v>
      </c>
      <c r="C4" s="56"/>
      <c r="D4" s="55">
        <f>E47+E55+E35+G68</f>
        <v>0</v>
      </c>
      <c r="E4" s="55"/>
      <c r="F4" s="11"/>
      <c r="G4" s="11"/>
      <c r="H4" s="11"/>
      <c r="I4" s="11"/>
      <c r="J4" s="11"/>
      <c r="K4" s="11"/>
      <c r="L4" s="11"/>
      <c r="M4" s="11"/>
      <c r="N4" s="12"/>
    </row>
    <row r="5" spans="1:14" s="35" customFormat="1" ht="15" customHeight="1" x14ac:dyDescent="0.3">
      <c r="A5" s="12"/>
      <c r="B5" s="56" t="s">
        <v>18</v>
      </c>
      <c r="C5" s="56"/>
      <c r="D5" s="55">
        <f>D3-D4</f>
        <v>300</v>
      </c>
      <c r="E5" s="55"/>
      <c r="F5" s="11"/>
      <c r="G5" s="11"/>
      <c r="H5" s="11"/>
      <c r="I5" s="11"/>
      <c r="J5" s="11"/>
      <c r="K5" s="11"/>
      <c r="L5" s="11"/>
      <c r="M5" s="11"/>
      <c r="N5" s="12"/>
    </row>
    <row r="6" spans="1:14" ht="15" customHeight="1" x14ac:dyDescent="0.25">
      <c r="A6" s="15"/>
      <c r="B6" s="13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</row>
    <row r="7" spans="1:14" s="37" customFormat="1" ht="15" customHeight="1" x14ac:dyDescent="0.25">
      <c r="A7" s="17"/>
      <c r="B7" s="16" t="s">
        <v>19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7"/>
    </row>
    <row r="8" spans="1:14" s="39" customFormat="1" ht="15" customHeight="1" x14ac:dyDescent="0.2">
      <c r="A8" s="19"/>
      <c r="B8" s="18" t="s">
        <v>20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</row>
    <row r="9" spans="1:14" s="37" customFormat="1" ht="15" customHeight="1" x14ac:dyDescent="0.25">
      <c r="A9" s="17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7"/>
    </row>
    <row r="10" spans="1:14" s="40" customFormat="1" ht="15" customHeight="1" x14ac:dyDescent="0.25">
      <c r="A10" s="22"/>
      <c r="B10" s="20"/>
      <c r="C10" s="21" t="s">
        <v>55</v>
      </c>
      <c r="D10" s="21" t="s">
        <v>56</v>
      </c>
      <c r="E10" s="21"/>
      <c r="F10" s="21" t="s">
        <v>55</v>
      </c>
      <c r="G10" s="21" t="s">
        <v>56</v>
      </c>
      <c r="H10" s="21"/>
      <c r="I10" s="21" t="s">
        <v>55</v>
      </c>
      <c r="J10" s="21" t="s">
        <v>56</v>
      </c>
      <c r="K10" s="20"/>
      <c r="L10" s="21" t="s">
        <v>55</v>
      </c>
      <c r="M10" s="21" t="s">
        <v>56</v>
      </c>
      <c r="N10" s="22"/>
    </row>
    <row r="11" spans="1:14" s="37" customFormat="1" ht="15" customHeight="1" x14ac:dyDescent="0.25">
      <c r="A11" s="17"/>
      <c r="B11" s="23" t="s">
        <v>21</v>
      </c>
      <c r="C11" s="24" t="s">
        <v>22</v>
      </c>
      <c r="D11" s="24" t="s">
        <v>22</v>
      </c>
      <c r="E11" s="23" t="s">
        <v>23</v>
      </c>
      <c r="F11" s="24" t="s">
        <v>22</v>
      </c>
      <c r="G11" s="24" t="s">
        <v>22</v>
      </c>
      <c r="H11" s="23" t="s">
        <v>24</v>
      </c>
      <c r="I11" s="24" t="s">
        <v>22</v>
      </c>
      <c r="J11" s="24" t="s">
        <v>22</v>
      </c>
      <c r="K11" s="25" t="s">
        <v>25</v>
      </c>
      <c r="L11" s="26" t="s">
        <v>22</v>
      </c>
      <c r="M11" s="26" t="s">
        <v>22</v>
      </c>
      <c r="N11" s="17"/>
    </row>
    <row r="12" spans="1:14" s="37" customFormat="1" ht="15" customHeight="1" x14ac:dyDescent="0.25">
      <c r="A12" s="17"/>
      <c r="B12" s="23" t="s">
        <v>26</v>
      </c>
      <c r="C12" s="24" t="s">
        <v>22</v>
      </c>
      <c r="D12" s="24" t="s">
        <v>22</v>
      </c>
      <c r="E12" s="23" t="s">
        <v>27</v>
      </c>
      <c r="F12" s="24" t="s">
        <v>22</v>
      </c>
      <c r="G12" s="24" t="s">
        <v>22</v>
      </c>
      <c r="H12" s="23" t="s">
        <v>28</v>
      </c>
      <c r="I12" s="24" t="s">
        <v>22</v>
      </c>
      <c r="J12" s="24" t="s">
        <v>22</v>
      </c>
      <c r="K12" s="25" t="s">
        <v>29</v>
      </c>
      <c r="L12" s="26" t="s">
        <v>22</v>
      </c>
      <c r="M12" s="26" t="s">
        <v>22</v>
      </c>
      <c r="N12" s="17"/>
    </row>
    <row r="13" spans="1:14" ht="15" customHeight="1" x14ac:dyDescent="0.25">
      <c r="A13" s="15"/>
      <c r="B13" s="14"/>
      <c r="C13" s="14"/>
      <c r="D13" s="14"/>
      <c r="E13" s="25" t="s">
        <v>30</v>
      </c>
      <c r="F13" s="26" t="s">
        <v>22</v>
      </c>
      <c r="G13" s="26" t="s">
        <v>22</v>
      </c>
      <c r="H13" s="25" t="s">
        <v>31</v>
      </c>
      <c r="I13" s="26" t="s">
        <v>22</v>
      </c>
      <c r="J13" s="26" t="s">
        <v>22</v>
      </c>
      <c r="K13" s="14"/>
      <c r="L13" s="14"/>
      <c r="M13" s="14"/>
      <c r="N13" s="15"/>
    </row>
    <row r="14" spans="1:14" ht="15" customHeight="1" x14ac:dyDescent="0.25">
      <c r="A14" s="15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5"/>
    </row>
    <row r="15" spans="1:14" s="37" customFormat="1" x14ac:dyDescent="0.25">
      <c r="A15" s="17"/>
      <c r="B15" s="16" t="s">
        <v>32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7"/>
    </row>
    <row r="16" spans="1:14" s="39" customFormat="1" ht="12.75" x14ac:dyDescent="0.2">
      <c r="A16" s="19"/>
      <c r="B16" s="18" t="s">
        <v>57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</row>
    <row r="17" spans="1:14" s="37" customFormat="1" x14ac:dyDescent="0.25">
      <c r="A17" s="17"/>
      <c r="B17" s="16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7"/>
    </row>
    <row r="18" spans="1:14" x14ac:dyDescent="0.25">
      <c r="A18" s="15"/>
      <c r="B18" s="14" t="s">
        <v>36</v>
      </c>
      <c r="C18" s="57" t="s">
        <v>38</v>
      </c>
      <c r="D18" s="57"/>
      <c r="E18" s="14"/>
      <c r="F18" s="14"/>
      <c r="G18" s="14"/>
      <c r="H18" s="14"/>
      <c r="I18" s="14"/>
      <c r="J18" s="14"/>
      <c r="K18" s="14"/>
      <c r="L18" s="14"/>
      <c r="M18" s="14"/>
      <c r="N18" s="15"/>
    </row>
    <row r="19" spans="1:14" x14ac:dyDescent="0.25">
      <c r="A19" s="15"/>
      <c r="B19" s="14" t="s">
        <v>36</v>
      </c>
      <c r="C19" s="57" t="s">
        <v>38</v>
      </c>
      <c r="D19" s="57"/>
      <c r="E19" s="14"/>
      <c r="F19" s="14"/>
      <c r="G19" s="14"/>
      <c r="H19" s="14"/>
      <c r="I19" s="14"/>
      <c r="J19" s="14"/>
      <c r="K19" s="14"/>
      <c r="L19" s="14"/>
      <c r="M19" s="14"/>
      <c r="N19" s="15"/>
    </row>
    <row r="20" spans="1:14" x14ac:dyDescent="0.25">
      <c r="A20" s="15"/>
      <c r="B20" s="14" t="s">
        <v>36</v>
      </c>
      <c r="C20" s="57" t="s">
        <v>38</v>
      </c>
      <c r="D20" s="57"/>
      <c r="E20" s="14"/>
      <c r="F20" s="14"/>
      <c r="G20" s="14"/>
      <c r="H20" s="14"/>
      <c r="I20" s="14"/>
      <c r="J20" s="14"/>
      <c r="K20" s="14"/>
      <c r="L20" s="14"/>
      <c r="M20" s="14"/>
      <c r="N20" s="15"/>
    </row>
    <row r="21" spans="1:14" x14ac:dyDescent="0.25">
      <c r="A21" s="15"/>
      <c r="B21" s="45" t="s">
        <v>39</v>
      </c>
      <c r="C21" s="57" t="s">
        <v>38</v>
      </c>
      <c r="D21" s="57"/>
      <c r="E21" s="27" t="s">
        <v>40</v>
      </c>
      <c r="F21" s="27"/>
      <c r="G21" s="27"/>
      <c r="H21" s="14"/>
      <c r="I21" s="14"/>
      <c r="J21" s="14"/>
      <c r="K21" s="14"/>
      <c r="L21" s="14"/>
      <c r="M21" s="14"/>
      <c r="N21" s="15"/>
    </row>
    <row r="22" spans="1:14" x14ac:dyDescent="0.25">
      <c r="A22" s="15"/>
      <c r="B22" s="14"/>
      <c r="C22" s="59"/>
      <c r="D22" s="59"/>
      <c r="E22" s="14"/>
      <c r="F22" s="14"/>
      <c r="G22" s="14"/>
      <c r="H22" s="14"/>
      <c r="I22" s="14"/>
      <c r="J22" s="14"/>
      <c r="K22" s="14"/>
      <c r="L22" s="14"/>
      <c r="M22" s="14"/>
      <c r="N22" s="15"/>
    </row>
    <row r="23" spans="1:14" x14ac:dyDescent="0.25">
      <c r="A23" s="15"/>
      <c r="B23" s="14" t="s">
        <v>42</v>
      </c>
      <c r="C23" s="57" t="s">
        <v>38</v>
      </c>
      <c r="D23" s="57"/>
      <c r="E23" s="27"/>
      <c r="F23" s="27"/>
      <c r="G23" s="27"/>
      <c r="H23" s="14"/>
      <c r="I23" s="14"/>
      <c r="J23" s="14"/>
      <c r="K23" s="14"/>
      <c r="L23" s="14"/>
      <c r="M23" s="14"/>
      <c r="N23" s="15"/>
    </row>
    <row r="24" spans="1:14" x14ac:dyDescent="0.25">
      <c r="A24" s="15"/>
      <c r="B24" s="14"/>
      <c r="C24" s="59"/>
      <c r="D24" s="59"/>
      <c r="E24" s="14"/>
      <c r="F24" s="14"/>
      <c r="G24" s="14"/>
      <c r="H24" s="14"/>
      <c r="I24" s="14"/>
      <c r="J24" s="14"/>
      <c r="K24" s="14"/>
      <c r="L24" s="14"/>
      <c r="M24" s="14"/>
      <c r="N24" s="15"/>
    </row>
    <row r="25" spans="1:14" s="37" customFormat="1" x14ac:dyDescent="0.25">
      <c r="A25" s="17"/>
      <c r="B25" s="60" t="s">
        <v>43</v>
      </c>
      <c r="C25" s="60"/>
      <c r="D25" s="60"/>
      <c r="E25" s="17"/>
      <c r="F25" s="14"/>
      <c r="G25" s="14"/>
      <c r="H25" s="14"/>
      <c r="I25" s="14"/>
      <c r="J25" s="14"/>
      <c r="K25" s="14"/>
      <c r="L25" s="14"/>
      <c r="M25" s="14"/>
      <c r="N25" s="17"/>
    </row>
    <row r="26" spans="1:14" s="39" customFormat="1" ht="12.75" x14ac:dyDescent="0.2">
      <c r="A26" s="19"/>
      <c r="B26" s="29" t="s">
        <v>58</v>
      </c>
      <c r="C26" s="29"/>
      <c r="D26" s="29"/>
      <c r="E26" s="30"/>
      <c r="F26" s="18"/>
      <c r="G26" s="18"/>
      <c r="H26" s="18"/>
      <c r="I26" s="18"/>
      <c r="J26" s="18"/>
      <c r="K26" s="18"/>
      <c r="L26" s="18"/>
      <c r="M26" s="18"/>
      <c r="N26" s="19"/>
    </row>
    <row r="27" spans="1:14" s="39" customFormat="1" ht="12.75" x14ac:dyDescent="0.2">
      <c r="A27" s="19"/>
      <c r="B27" s="29" t="s">
        <v>316</v>
      </c>
      <c r="C27" s="29"/>
      <c r="D27" s="29"/>
      <c r="E27" s="30"/>
      <c r="F27" s="18"/>
      <c r="G27" s="18"/>
      <c r="H27" s="18"/>
      <c r="I27" s="18"/>
      <c r="J27" s="18"/>
      <c r="K27" s="18"/>
      <c r="L27" s="18"/>
      <c r="M27" s="18"/>
      <c r="N27" s="19"/>
    </row>
    <row r="28" spans="1:14" s="37" customFormat="1" x14ac:dyDescent="0.25">
      <c r="A28" s="17"/>
      <c r="B28" s="46"/>
      <c r="C28" s="46"/>
      <c r="D28" s="46"/>
      <c r="E28" s="21" t="s">
        <v>45</v>
      </c>
      <c r="F28" s="14"/>
      <c r="G28" s="60" t="s">
        <v>46</v>
      </c>
      <c r="H28" s="60"/>
      <c r="I28" s="60"/>
      <c r="J28" s="60"/>
      <c r="K28" s="60"/>
      <c r="L28" s="60"/>
      <c r="M28" s="14"/>
      <c r="N28" s="17"/>
    </row>
    <row r="29" spans="1:14" ht="15" customHeight="1" x14ac:dyDescent="0.25">
      <c r="A29" s="15"/>
      <c r="B29" s="14" t="s">
        <v>47</v>
      </c>
      <c r="C29" s="57" t="s">
        <v>38</v>
      </c>
      <c r="D29" s="57"/>
      <c r="E29" s="24">
        <v>0</v>
      </c>
      <c r="F29" s="14"/>
      <c r="G29" s="57"/>
      <c r="H29" s="57"/>
      <c r="I29" s="57"/>
      <c r="J29" s="57"/>
      <c r="K29" s="57"/>
      <c r="L29" s="57"/>
      <c r="M29" s="14"/>
      <c r="N29" s="15"/>
    </row>
    <row r="30" spans="1:14" ht="15" customHeight="1" x14ac:dyDescent="0.25">
      <c r="A30" s="15"/>
      <c r="B30" s="14" t="s">
        <v>47</v>
      </c>
      <c r="C30" s="57" t="s">
        <v>38</v>
      </c>
      <c r="D30" s="57"/>
      <c r="E30" s="24">
        <v>0</v>
      </c>
      <c r="F30" s="14"/>
      <c r="G30" s="57"/>
      <c r="H30" s="57"/>
      <c r="I30" s="57"/>
      <c r="J30" s="57"/>
      <c r="K30" s="57"/>
      <c r="L30" s="57"/>
      <c r="M30" s="14"/>
      <c r="N30" s="15"/>
    </row>
    <row r="31" spans="1:14" ht="15" customHeight="1" x14ac:dyDescent="0.25">
      <c r="A31" s="15"/>
      <c r="B31" s="14" t="s">
        <v>47</v>
      </c>
      <c r="C31" s="57" t="s">
        <v>38</v>
      </c>
      <c r="D31" s="57"/>
      <c r="E31" s="24">
        <v>0</v>
      </c>
      <c r="F31" s="14"/>
      <c r="G31" s="57"/>
      <c r="H31" s="57"/>
      <c r="I31" s="57"/>
      <c r="J31" s="57"/>
      <c r="K31" s="57"/>
      <c r="L31" s="57"/>
      <c r="M31" s="14"/>
      <c r="N31" s="15"/>
    </row>
    <row r="32" spans="1:14" ht="15" customHeight="1" x14ac:dyDescent="0.25">
      <c r="A32" s="15"/>
      <c r="B32" s="14" t="s">
        <v>47</v>
      </c>
      <c r="C32" s="57" t="s">
        <v>38</v>
      </c>
      <c r="D32" s="57"/>
      <c r="E32" s="24">
        <v>0</v>
      </c>
      <c r="F32" s="14"/>
      <c r="G32" s="57"/>
      <c r="H32" s="57"/>
      <c r="I32" s="57"/>
      <c r="J32" s="57"/>
      <c r="K32" s="57"/>
      <c r="L32" s="57"/>
      <c r="M32" s="14"/>
      <c r="N32" s="15"/>
    </row>
    <row r="33" spans="1:14" ht="15" customHeight="1" x14ac:dyDescent="0.25">
      <c r="A33" s="15"/>
      <c r="B33" s="14" t="s">
        <v>47</v>
      </c>
      <c r="C33" s="57" t="s">
        <v>38</v>
      </c>
      <c r="D33" s="57"/>
      <c r="E33" s="24">
        <v>0</v>
      </c>
      <c r="F33" s="14"/>
      <c r="G33" s="57"/>
      <c r="H33" s="57"/>
      <c r="I33" s="57"/>
      <c r="J33" s="57"/>
      <c r="K33" s="57"/>
      <c r="L33" s="57"/>
      <c r="M33" s="14"/>
      <c r="N33" s="15"/>
    </row>
    <row r="34" spans="1:14" ht="15" customHeight="1" x14ac:dyDescent="0.25">
      <c r="A34" s="15"/>
      <c r="B34" s="14" t="s">
        <v>47</v>
      </c>
      <c r="C34" s="57" t="s">
        <v>38</v>
      </c>
      <c r="D34" s="57"/>
      <c r="E34" s="24">
        <v>0</v>
      </c>
      <c r="F34" s="14"/>
      <c r="G34" s="57"/>
      <c r="H34" s="57"/>
      <c r="I34" s="57"/>
      <c r="J34" s="57"/>
      <c r="K34" s="57"/>
      <c r="L34" s="57"/>
      <c r="M34" s="14"/>
      <c r="N34" s="15"/>
    </row>
    <row r="35" spans="1:14" ht="15" customHeight="1" x14ac:dyDescent="0.25">
      <c r="A35" s="15"/>
      <c r="B35" s="58" t="s">
        <v>48</v>
      </c>
      <c r="C35" s="58"/>
      <c r="D35" s="58"/>
      <c r="E35" s="26">
        <f>SUM(E29:E34)</f>
        <v>0</v>
      </c>
      <c r="F35" s="14"/>
      <c r="G35" s="14"/>
      <c r="H35" s="14"/>
      <c r="I35" s="14"/>
      <c r="J35" s="14"/>
      <c r="K35" s="14"/>
      <c r="L35" s="14"/>
      <c r="M35" s="14"/>
      <c r="N35" s="15"/>
    </row>
    <row r="36" spans="1:14" ht="15" customHeight="1" x14ac:dyDescent="0.3">
      <c r="A36" s="15"/>
      <c r="B36" s="31"/>
      <c r="C36" s="59"/>
      <c r="D36" s="59"/>
      <c r="E36" s="32"/>
      <c r="F36" s="21" t="s">
        <v>49</v>
      </c>
      <c r="G36" s="60" t="s">
        <v>46</v>
      </c>
      <c r="H36" s="60"/>
      <c r="I36" s="60"/>
      <c r="J36" s="60"/>
      <c r="K36" s="60"/>
      <c r="L36" s="60"/>
      <c r="M36" s="14"/>
      <c r="N36" s="15"/>
    </row>
    <row r="37" spans="1:14" x14ac:dyDescent="0.25">
      <c r="A37" s="15"/>
      <c r="B37" s="14" t="s">
        <v>36</v>
      </c>
      <c r="C37" s="57" t="s">
        <v>38</v>
      </c>
      <c r="D37" s="57"/>
      <c r="E37" s="24">
        <v>0</v>
      </c>
      <c r="F37" s="24" t="s">
        <v>38</v>
      </c>
      <c r="G37" s="57"/>
      <c r="H37" s="57"/>
      <c r="I37" s="57"/>
      <c r="J37" s="57"/>
      <c r="K37" s="57"/>
      <c r="L37" s="57"/>
      <c r="M37" s="14"/>
      <c r="N37" s="15"/>
    </row>
    <row r="38" spans="1:14" x14ac:dyDescent="0.25">
      <c r="A38" s="15"/>
      <c r="B38" s="14" t="s">
        <v>36</v>
      </c>
      <c r="C38" s="57" t="s">
        <v>38</v>
      </c>
      <c r="D38" s="57"/>
      <c r="E38" s="24">
        <v>0</v>
      </c>
      <c r="F38" s="24" t="s">
        <v>38</v>
      </c>
      <c r="G38" s="57"/>
      <c r="H38" s="57"/>
      <c r="I38" s="57"/>
      <c r="J38" s="57"/>
      <c r="K38" s="57"/>
      <c r="L38" s="57"/>
      <c r="M38" s="14"/>
      <c r="N38" s="15"/>
    </row>
    <row r="39" spans="1:14" x14ac:dyDescent="0.25">
      <c r="A39" s="15"/>
      <c r="B39" s="14" t="s">
        <v>36</v>
      </c>
      <c r="C39" s="57" t="s">
        <v>38</v>
      </c>
      <c r="D39" s="57"/>
      <c r="E39" s="24">
        <v>0</v>
      </c>
      <c r="F39" s="24" t="s">
        <v>38</v>
      </c>
      <c r="G39" s="57"/>
      <c r="H39" s="57"/>
      <c r="I39" s="57"/>
      <c r="J39" s="57"/>
      <c r="K39" s="57"/>
      <c r="L39" s="57"/>
      <c r="M39" s="14"/>
      <c r="N39" s="15"/>
    </row>
    <row r="40" spans="1:14" x14ac:dyDescent="0.25">
      <c r="A40" s="15"/>
      <c r="B40" s="14" t="s">
        <v>36</v>
      </c>
      <c r="C40" s="57" t="s">
        <v>38</v>
      </c>
      <c r="D40" s="57"/>
      <c r="E40" s="24">
        <v>0</v>
      </c>
      <c r="F40" s="24" t="s">
        <v>38</v>
      </c>
      <c r="G40" s="57"/>
      <c r="H40" s="57"/>
      <c r="I40" s="57"/>
      <c r="J40" s="57"/>
      <c r="K40" s="57"/>
      <c r="L40" s="57"/>
      <c r="M40" s="14"/>
      <c r="N40" s="15"/>
    </row>
    <row r="41" spans="1:14" x14ac:dyDescent="0.25">
      <c r="A41" s="15"/>
      <c r="B41" s="14" t="s">
        <v>36</v>
      </c>
      <c r="C41" s="57" t="s">
        <v>38</v>
      </c>
      <c r="D41" s="57"/>
      <c r="E41" s="24">
        <v>0</v>
      </c>
      <c r="F41" s="24" t="s">
        <v>38</v>
      </c>
      <c r="G41" s="57"/>
      <c r="H41" s="57"/>
      <c r="I41" s="57"/>
      <c r="J41" s="57"/>
      <c r="K41" s="57"/>
      <c r="L41" s="57"/>
      <c r="M41" s="14"/>
      <c r="N41" s="15"/>
    </row>
    <row r="42" spans="1:14" x14ac:dyDescent="0.25">
      <c r="A42" s="15"/>
      <c r="B42" s="14" t="s">
        <v>36</v>
      </c>
      <c r="C42" s="57" t="s">
        <v>38</v>
      </c>
      <c r="D42" s="57"/>
      <c r="E42" s="24">
        <v>0</v>
      </c>
      <c r="F42" s="24" t="s">
        <v>38</v>
      </c>
      <c r="G42" s="57"/>
      <c r="H42" s="57"/>
      <c r="I42" s="57"/>
      <c r="J42" s="57"/>
      <c r="K42" s="57"/>
      <c r="L42" s="57"/>
      <c r="M42" s="14"/>
      <c r="N42" s="15"/>
    </row>
    <row r="43" spans="1:14" x14ac:dyDescent="0.25">
      <c r="A43" s="15"/>
      <c r="B43" s="14" t="s">
        <v>36</v>
      </c>
      <c r="C43" s="57" t="s">
        <v>38</v>
      </c>
      <c r="D43" s="57"/>
      <c r="E43" s="24">
        <v>0</v>
      </c>
      <c r="F43" s="24" t="s">
        <v>38</v>
      </c>
      <c r="G43" s="57"/>
      <c r="H43" s="57"/>
      <c r="I43" s="57"/>
      <c r="J43" s="57"/>
      <c r="K43" s="57"/>
      <c r="L43" s="57"/>
      <c r="M43" s="14"/>
      <c r="N43" s="15"/>
    </row>
    <row r="44" spans="1:14" x14ac:dyDescent="0.25">
      <c r="A44" s="15"/>
      <c r="B44" s="14" t="s">
        <v>36</v>
      </c>
      <c r="C44" s="57" t="s">
        <v>38</v>
      </c>
      <c r="D44" s="57"/>
      <c r="E44" s="24">
        <v>0</v>
      </c>
      <c r="F44" s="24" t="s">
        <v>38</v>
      </c>
      <c r="G44" s="57"/>
      <c r="H44" s="57"/>
      <c r="I44" s="57"/>
      <c r="J44" s="57"/>
      <c r="K44" s="57"/>
      <c r="L44" s="57"/>
      <c r="M44" s="14"/>
      <c r="N44" s="15"/>
    </row>
    <row r="45" spans="1:14" x14ac:dyDescent="0.25">
      <c r="A45" s="15"/>
      <c r="B45" s="14" t="s">
        <v>36</v>
      </c>
      <c r="C45" s="57" t="s">
        <v>38</v>
      </c>
      <c r="D45" s="57"/>
      <c r="E45" s="24">
        <v>0</v>
      </c>
      <c r="F45" s="24" t="s">
        <v>38</v>
      </c>
      <c r="G45" s="57"/>
      <c r="H45" s="57"/>
      <c r="I45" s="57"/>
      <c r="J45" s="57"/>
      <c r="K45" s="57"/>
      <c r="L45" s="57"/>
      <c r="M45" s="14"/>
      <c r="N45" s="15"/>
    </row>
    <row r="46" spans="1:14" x14ac:dyDescent="0.25">
      <c r="A46" s="15"/>
      <c r="B46" s="14" t="s">
        <v>36</v>
      </c>
      <c r="C46" s="57" t="s">
        <v>38</v>
      </c>
      <c r="D46" s="57"/>
      <c r="E46" s="24">
        <v>0</v>
      </c>
      <c r="F46" s="24" t="s">
        <v>38</v>
      </c>
      <c r="G46" s="57"/>
      <c r="H46" s="57"/>
      <c r="I46" s="57"/>
      <c r="J46" s="57"/>
      <c r="K46" s="57"/>
      <c r="L46" s="57"/>
      <c r="M46" s="14"/>
      <c r="N46" s="15"/>
    </row>
    <row r="47" spans="1:14" x14ac:dyDescent="0.25">
      <c r="A47" s="15"/>
      <c r="B47" s="58" t="s">
        <v>50</v>
      </c>
      <c r="C47" s="58"/>
      <c r="D47" s="58"/>
      <c r="E47" s="26">
        <f>SUM(E37:E46)</f>
        <v>0</v>
      </c>
      <c r="F47" s="14"/>
      <c r="G47" s="14"/>
      <c r="H47" s="14"/>
      <c r="I47" s="14"/>
      <c r="J47" s="14"/>
      <c r="K47" s="14"/>
      <c r="L47" s="14"/>
      <c r="M47" s="14"/>
      <c r="N47" s="15"/>
    </row>
    <row r="48" spans="1:14" x14ac:dyDescent="0.25">
      <c r="A48" s="15"/>
      <c r="B48" s="14"/>
      <c r="C48" s="59"/>
      <c r="D48" s="59"/>
      <c r="E48" s="14"/>
      <c r="F48" s="33"/>
      <c r="G48" s="60" t="s">
        <v>46</v>
      </c>
      <c r="H48" s="60"/>
      <c r="I48" s="60"/>
      <c r="J48" s="60"/>
      <c r="K48" s="60"/>
      <c r="L48" s="60"/>
      <c r="M48" s="14"/>
      <c r="N48" s="15"/>
    </row>
    <row r="49" spans="1:14" x14ac:dyDescent="0.25">
      <c r="A49" s="15"/>
      <c r="B49" s="14" t="s">
        <v>42</v>
      </c>
      <c r="C49" s="57" t="s">
        <v>38</v>
      </c>
      <c r="D49" s="57"/>
      <c r="E49" s="24">
        <f>LOOKUP(C49,Data!$A$433:$A$536,Data!$B$433:$B$536)</f>
        <v>0</v>
      </c>
      <c r="F49" s="27"/>
      <c r="G49" s="57"/>
      <c r="H49" s="57"/>
      <c r="I49" s="57"/>
      <c r="J49" s="57"/>
      <c r="K49" s="57"/>
      <c r="L49" s="57"/>
      <c r="M49" s="14"/>
      <c r="N49" s="15"/>
    </row>
    <row r="50" spans="1:14" x14ac:dyDescent="0.25">
      <c r="A50" s="15"/>
      <c r="B50" s="14" t="s">
        <v>42</v>
      </c>
      <c r="C50" s="57" t="s">
        <v>38</v>
      </c>
      <c r="D50" s="57"/>
      <c r="E50" s="24">
        <f>LOOKUP(C50,Data!$A$433:$A$536,Data!$B$433:$B$536)</f>
        <v>0</v>
      </c>
      <c r="F50" s="27"/>
      <c r="G50" s="57"/>
      <c r="H50" s="57"/>
      <c r="I50" s="57"/>
      <c r="J50" s="57"/>
      <c r="K50" s="57"/>
      <c r="L50" s="57"/>
      <c r="M50" s="14"/>
      <c r="N50" s="15"/>
    </row>
    <row r="51" spans="1:14" x14ac:dyDescent="0.25">
      <c r="A51" s="15"/>
      <c r="B51" s="14" t="s">
        <v>42</v>
      </c>
      <c r="C51" s="57" t="s">
        <v>38</v>
      </c>
      <c r="D51" s="57"/>
      <c r="E51" s="24">
        <f>LOOKUP(C51,Data!$A$433:$A$536,Data!$B$433:$B$536)</f>
        <v>0</v>
      </c>
      <c r="F51" s="27"/>
      <c r="G51" s="57"/>
      <c r="H51" s="57"/>
      <c r="I51" s="57"/>
      <c r="J51" s="57"/>
      <c r="K51" s="57"/>
      <c r="L51" s="57"/>
      <c r="M51" s="14"/>
      <c r="N51" s="15"/>
    </row>
    <row r="52" spans="1:14" x14ac:dyDescent="0.25">
      <c r="A52" s="15"/>
      <c r="B52" s="14" t="s">
        <v>42</v>
      </c>
      <c r="C52" s="57" t="s">
        <v>38</v>
      </c>
      <c r="D52" s="57"/>
      <c r="E52" s="24">
        <f>LOOKUP(C52,Data!$A$433:$A$536,Data!$B$433:$B$536)</f>
        <v>0</v>
      </c>
      <c r="F52" s="27"/>
      <c r="G52" s="57"/>
      <c r="H52" s="57"/>
      <c r="I52" s="57"/>
      <c r="J52" s="57"/>
      <c r="K52" s="57"/>
      <c r="L52" s="57"/>
      <c r="M52" s="14"/>
      <c r="N52" s="15"/>
    </row>
    <row r="53" spans="1:14" x14ac:dyDescent="0.25">
      <c r="A53" s="15"/>
      <c r="B53" s="14" t="s">
        <v>42</v>
      </c>
      <c r="C53" s="57" t="s">
        <v>38</v>
      </c>
      <c r="D53" s="57"/>
      <c r="E53" s="24">
        <f>LOOKUP(C53,Data!$A$433:$A$536,Data!$B$433:$B$536)</f>
        <v>0</v>
      </c>
      <c r="F53" s="27"/>
      <c r="G53" s="57"/>
      <c r="H53" s="57"/>
      <c r="I53" s="57"/>
      <c r="J53" s="57"/>
      <c r="K53" s="57"/>
      <c r="L53" s="57"/>
      <c r="M53" s="14"/>
      <c r="N53" s="15"/>
    </row>
    <row r="54" spans="1:14" x14ac:dyDescent="0.25">
      <c r="A54" s="15"/>
      <c r="B54" s="14" t="s">
        <v>42</v>
      </c>
      <c r="C54" s="57" t="s">
        <v>38</v>
      </c>
      <c r="D54" s="57"/>
      <c r="E54" s="24">
        <f>LOOKUP(C54,Data!$A$433:$A$536,Data!$B$433:$B$536)</f>
        <v>0</v>
      </c>
      <c r="F54" s="27"/>
      <c r="G54" s="57"/>
      <c r="H54" s="57"/>
      <c r="I54" s="57"/>
      <c r="J54" s="57"/>
      <c r="K54" s="57"/>
      <c r="L54" s="57"/>
      <c r="M54" s="14"/>
      <c r="N54" s="15"/>
    </row>
    <row r="55" spans="1:14" x14ac:dyDescent="0.25">
      <c r="A55" s="15"/>
      <c r="B55" s="58" t="s">
        <v>52</v>
      </c>
      <c r="C55" s="58"/>
      <c r="D55" s="58"/>
      <c r="E55" s="26">
        <f>SUM(E49:E54)</f>
        <v>0</v>
      </c>
      <c r="F55" s="57"/>
      <c r="G55" s="57"/>
      <c r="H55" s="57"/>
      <c r="I55" s="14"/>
      <c r="J55" s="14"/>
      <c r="K55" s="14"/>
      <c r="L55" s="14"/>
      <c r="M55" s="14"/>
      <c r="N55" s="15"/>
    </row>
    <row r="56" spans="1:14" x14ac:dyDescent="0.25">
      <c r="A56" s="15"/>
      <c r="B56" s="59"/>
      <c r="C56" s="59"/>
      <c r="D56" s="59"/>
      <c r="E56" s="14"/>
      <c r="F56" s="14"/>
      <c r="G56" s="14"/>
      <c r="H56" s="14"/>
      <c r="I56" s="14"/>
      <c r="J56" s="14"/>
      <c r="K56" s="14"/>
      <c r="L56" s="14"/>
      <c r="M56" s="14"/>
      <c r="N56" s="15"/>
    </row>
    <row r="57" spans="1:14" s="40" customFormat="1" x14ac:dyDescent="0.25">
      <c r="A57" s="22"/>
      <c r="B57" s="60" t="s">
        <v>59</v>
      </c>
      <c r="C57" s="60"/>
      <c r="D57" s="60"/>
      <c r="E57" s="21" t="s">
        <v>55</v>
      </c>
      <c r="F57" s="21" t="s">
        <v>60</v>
      </c>
      <c r="G57" s="21" t="s">
        <v>45</v>
      </c>
      <c r="H57" s="60" t="s">
        <v>61</v>
      </c>
      <c r="I57" s="60"/>
      <c r="J57" s="60"/>
      <c r="K57" s="60"/>
      <c r="L57" s="60"/>
      <c r="M57" s="20"/>
      <c r="N57" s="22"/>
    </row>
    <row r="58" spans="1:14" x14ac:dyDescent="0.25">
      <c r="A58" s="15"/>
      <c r="B58" s="57" t="s">
        <v>38</v>
      </c>
      <c r="C58" s="57"/>
      <c r="D58" s="57"/>
      <c r="E58" s="24">
        <f>LOOKUP(B58,Data!$A$539:$A$555,Data!$B$539:$B$555)</f>
        <v>0</v>
      </c>
      <c r="F58" s="24">
        <v>1</v>
      </c>
      <c r="G58" s="24">
        <f>E58*F58</f>
        <v>0</v>
      </c>
      <c r="H58" s="57"/>
      <c r="I58" s="57"/>
      <c r="J58" s="57"/>
      <c r="K58" s="57"/>
      <c r="L58" s="57"/>
      <c r="M58" s="14"/>
      <c r="N58" s="15"/>
    </row>
    <row r="59" spans="1:14" x14ac:dyDescent="0.25">
      <c r="A59" s="15"/>
      <c r="B59" s="57" t="s">
        <v>38</v>
      </c>
      <c r="C59" s="57"/>
      <c r="D59" s="57"/>
      <c r="E59" s="24">
        <f>LOOKUP(B59,Data!$A$539:$A$555,Data!$B$539:$B$555)</f>
        <v>0</v>
      </c>
      <c r="F59" s="24">
        <v>1</v>
      </c>
      <c r="G59" s="24">
        <f t="shared" ref="G59:G67" si="0">E59*F59</f>
        <v>0</v>
      </c>
      <c r="H59" s="57"/>
      <c r="I59" s="57"/>
      <c r="J59" s="57"/>
      <c r="K59" s="57"/>
      <c r="L59" s="57"/>
      <c r="M59" s="14"/>
      <c r="N59" s="15"/>
    </row>
    <row r="60" spans="1:14" x14ac:dyDescent="0.25">
      <c r="A60" s="15"/>
      <c r="B60" s="57" t="s">
        <v>38</v>
      </c>
      <c r="C60" s="57"/>
      <c r="D60" s="57"/>
      <c r="E60" s="24">
        <f>LOOKUP(B60,Data!$A$539:$A$555,Data!$B$539:$B$555)</f>
        <v>0</v>
      </c>
      <c r="F60" s="24">
        <v>1</v>
      </c>
      <c r="G60" s="24">
        <f t="shared" si="0"/>
        <v>0</v>
      </c>
      <c r="H60" s="57"/>
      <c r="I60" s="57"/>
      <c r="J60" s="57"/>
      <c r="K60" s="57"/>
      <c r="L60" s="57"/>
      <c r="M60" s="14"/>
      <c r="N60" s="15"/>
    </row>
    <row r="61" spans="1:14" x14ac:dyDescent="0.25">
      <c r="A61" s="15"/>
      <c r="B61" s="57" t="s">
        <v>38</v>
      </c>
      <c r="C61" s="57"/>
      <c r="D61" s="57"/>
      <c r="E61" s="24">
        <f>LOOKUP(B61,Data!$A$539:$A$555,Data!$B$539:$B$555)</f>
        <v>0</v>
      </c>
      <c r="F61" s="24">
        <v>1</v>
      </c>
      <c r="G61" s="24">
        <f t="shared" si="0"/>
        <v>0</v>
      </c>
      <c r="H61" s="57"/>
      <c r="I61" s="57"/>
      <c r="J61" s="57"/>
      <c r="K61" s="57"/>
      <c r="L61" s="57"/>
      <c r="M61" s="14"/>
      <c r="N61" s="15"/>
    </row>
    <row r="62" spans="1:14" x14ac:dyDescent="0.25">
      <c r="A62" s="15"/>
      <c r="B62" s="57" t="s">
        <v>38</v>
      </c>
      <c r="C62" s="57"/>
      <c r="D62" s="57"/>
      <c r="E62" s="24">
        <f>LOOKUP(B62,Data!$A$539:$A$555,Data!$B$539:$B$555)</f>
        <v>0</v>
      </c>
      <c r="F62" s="24">
        <v>1</v>
      </c>
      <c r="G62" s="24">
        <f t="shared" si="0"/>
        <v>0</v>
      </c>
      <c r="H62" s="57"/>
      <c r="I62" s="57"/>
      <c r="J62" s="57"/>
      <c r="K62" s="57"/>
      <c r="L62" s="57"/>
      <c r="M62" s="14"/>
      <c r="N62" s="15"/>
    </row>
    <row r="63" spans="1:14" x14ac:dyDescent="0.25">
      <c r="A63" s="15"/>
      <c r="B63" s="57" t="s">
        <v>38</v>
      </c>
      <c r="C63" s="57"/>
      <c r="D63" s="57"/>
      <c r="E63" s="24">
        <f>LOOKUP(B63,Data!$A$539:$A$555,Data!$B$539:$B$555)</f>
        <v>0</v>
      </c>
      <c r="F63" s="24">
        <v>1</v>
      </c>
      <c r="G63" s="24">
        <f t="shared" si="0"/>
        <v>0</v>
      </c>
      <c r="H63" s="57"/>
      <c r="I63" s="57"/>
      <c r="J63" s="57"/>
      <c r="K63" s="57"/>
      <c r="L63" s="57"/>
      <c r="M63" s="14"/>
      <c r="N63" s="15"/>
    </row>
    <row r="64" spans="1:14" x14ac:dyDescent="0.25">
      <c r="A64" s="15"/>
      <c r="B64" s="57" t="s">
        <v>38</v>
      </c>
      <c r="C64" s="57"/>
      <c r="D64" s="57"/>
      <c r="E64" s="24">
        <f>LOOKUP(B64,Data!$A$539:$A$555,Data!$B$539:$B$555)</f>
        <v>0</v>
      </c>
      <c r="F64" s="24">
        <v>1</v>
      </c>
      <c r="G64" s="24">
        <f t="shared" si="0"/>
        <v>0</v>
      </c>
      <c r="H64" s="57"/>
      <c r="I64" s="57"/>
      <c r="J64" s="57"/>
      <c r="K64" s="57"/>
      <c r="L64" s="57"/>
      <c r="M64" s="14"/>
      <c r="N64" s="15"/>
    </row>
    <row r="65" spans="1:14" x14ac:dyDescent="0.25">
      <c r="A65" s="15"/>
      <c r="B65" s="57" t="s">
        <v>38</v>
      </c>
      <c r="C65" s="57"/>
      <c r="D65" s="57"/>
      <c r="E65" s="24">
        <f>LOOKUP(B65,Data!$A$539:$A$555,Data!$B$539:$B$555)</f>
        <v>0</v>
      </c>
      <c r="F65" s="24">
        <v>1</v>
      </c>
      <c r="G65" s="24">
        <f t="shared" si="0"/>
        <v>0</v>
      </c>
      <c r="H65" s="57"/>
      <c r="I65" s="57"/>
      <c r="J65" s="57"/>
      <c r="K65" s="57"/>
      <c r="L65" s="57"/>
      <c r="M65" s="14"/>
      <c r="N65" s="15"/>
    </row>
    <row r="66" spans="1:14" x14ac:dyDescent="0.25">
      <c r="A66" s="15"/>
      <c r="B66" s="57" t="s">
        <v>38</v>
      </c>
      <c r="C66" s="57"/>
      <c r="D66" s="57"/>
      <c r="E66" s="24">
        <f>LOOKUP(B66,Data!$A$539:$A$555,Data!$B$539:$B$555)</f>
        <v>0</v>
      </c>
      <c r="F66" s="24">
        <v>1</v>
      </c>
      <c r="G66" s="24">
        <f t="shared" si="0"/>
        <v>0</v>
      </c>
      <c r="H66" s="57"/>
      <c r="I66" s="57"/>
      <c r="J66" s="57"/>
      <c r="K66" s="57"/>
      <c r="L66" s="57"/>
      <c r="M66" s="14"/>
      <c r="N66" s="15"/>
    </row>
    <row r="67" spans="1:14" x14ac:dyDescent="0.25">
      <c r="A67" s="15"/>
      <c r="B67" s="57" t="s">
        <v>38</v>
      </c>
      <c r="C67" s="57"/>
      <c r="D67" s="57"/>
      <c r="E67" s="24">
        <f>LOOKUP(B67,Data!$A$539:$A$555,Data!$B$539:$B$555)</f>
        <v>0</v>
      </c>
      <c r="F67" s="24">
        <v>1</v>
      </c>
      <c r="G67" s="24">
        <f t="shared" si="0"/>
        <v>0</v>
      </c>
      <c r="H67" s="57"/>
      <c r="I67" s="57"/>
      <c r="J67" s="57"/>
      <c r="K67" s="57"/>
      <c r="L67" s="57"/>
      <c r="M67" s="14"/>
      <c r="N67" s="15"/>
    </row>
    <row r="68" spans="1:14" x14ac:dyDescent="0.25">
      <c r="A68" s="15"/>
      <c r="B68" s="94" t="s">
        <v>63</v>
      </c>
      <c r="C68" s="94"/>
      <c r="D68" s="94"/>
      <c r="E68" s="94"/>
      <c r="F68" s="94"/>
      <c r="G68" s="26">
        <f>SUM(G58:G67)</f>
        <v>0</v>
      </c>
      <c r="H68" s="47"/>
      <c r="I68" s="47"/>
      <c r="J68" s="47"/>
      <c r="K68" s="47"/>
      <c r="L68" s="47"/>
      <c r="M68" s="14"/>
      <c r="N68" s="15"/>
    </row>
    <row r="69" spans="1:14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</row>
    <row r="70" spans="1:14" s="38" customFormat="1" ht="12.75" x14ac:dyDescent="0.2">
      <c r="A70" s="18"/>
      <c r="B70" s="18" t="s">
        <v>64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</row>
    <row r="71" spans="1:14" s="38" customFormat="1" ht="12.75" x14ac:dyDescent="0.2">
      <c r="A71" s="18"/>
      <c r="B71" s="18" t="s">
        <v>65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</row>
    <row r="72" spans="1:14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</row>
    <row r="73" spans="1:14" s="38" customFormat="1" ht="12.75" x14ac:dyDescent="0.2">
      <c r="A73" s="18"/>
      <c r="B73" s="18" t="s">
        <v>259</v>
      </c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</row>
    <row r="74" spans="1:14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</row>
  </sheetData>
  <mergeCells count="95">
    <mergeCell ref="G54:L54"/>
    <mergeCell ref="G49:L49"/>
    <mergeCell ref="G50:L50"/>
    <mergeCell ref="G51:L51"/>
    <mergeCell ref="G52:L52"/>
    <mergeCell ref="G53:L53"/>
    <mergeCell ref="G28:L28"/>
    <mergeCell ref="G29:L29"/>
    <mergeCell ref="G30:L30"/>
    <mergeCell ref="G31:L31"/>
    <mergeCell ref="G32:L32"/>
    <mergeCell ref="G33:L33"/>
    <mergeCell ref="G34:L34"/>
    <mergeCell ref="G36:L36"/>
    <mergeCell ref="G37:L37"/>
    <mergeCell ref="G38:L38"/>
    <mergeCell ref="G39:L39"/>
    <mergeCell ref="G40:L40"/>
    <mergeCell ref="G41:L41"/>
    <mergeCell ref="H67:L67"/>
    <mergeCell ref="F55:H55"/>
    <mergeCell ref="H62:L62"/>
    <mergeCell ref="H63:L63"/>
    <mergeCell ref="H64:L64"/>
    <mergeCell ref="H65:L65"/>
    <mergeCell ref="H66:L66"/>
    <mergeCell ref="G42:L42"/>
    <mergeCell ref="G43:L43"/>
    <mergeCell ref="G44:L44"/>
    <mergeCell ref="G45:L45"/>
    <mergeCell ref="G46:L46"/>
    <mergeCell ref="G48:L48"/>
    <mergeCell ref="C31:D31"/>
    <mergeCell ref="C44:D44"/>
    <mergeCell ref="C32:D32"/>
    <mergeCell ref="C33:D33"/>
    <mergeCell ref="C34:D34"/>
    <mergeCell ref="B35:D35"/>
    <mergeCell ref="C37:D37"/>
    <mergeCell ref="C38:D38"/>
    <mergeCell ref="C39:D39"/>
    <mergeCell ref="C40:D40"/>
    <mergeCell ref="C41:D41"/>
    <mergeCell ref="C42:D42"/>
    <mergeCell ref="C43:D43"/>
    <mergeCell ref="C36:D36"/>
    <mergeCell ref="H58:L58"/>
    <mergeCell ref="H59:L59"/>
    <mergeCell ref="H60:L60"/>
    <mergeCell ref="H61:L61"/>
    <mergeCell ref="H57:L57"/>
    <mergeCell ref="B1:C1"/>
    <mergeCell ref="B2:C2"/>
    <mergeCell ref="D2:E2"/>
    <mergeCell ref="B3:C3"/>
    <mergeCell ref="D3:E3"/>
    <mergeCell ref="D1:M1"/>
    <mergeCell ref="B4:C4"/>
    <mergeCell ref="D4:E4"/>
    <mergeCell ref="B5:C5"/>
    <mergeCell ref="D5:E5"/>
    <mergeCell ref="C18:D18"/>
    <mergeCell ref="C19:D19"/>
    <mergeCell ref="C20:D20"/>
    <mergeCell ref="C23:D23"/>
    <mergeCell ref="C29:D29"/>
    <mergeCell ref="C30:D30"/>
    <mergeCell ref="C22:D22"/>
    <mergeCell ref="C24:D24"/>
    <mergeCell ref="B25:D25"/>
    <mergeCell ref="C21:D21"/>
    <mergeCell ref="B59:D59"/>
    <mergeCell ref="C45:D45"/>
    <mergeCell ref="C46:D46"/>
    <mergeCell ref="B47:D47"/>
    <mergeCell ref="C49:D49"/>
    <mergeCell ref="C50:D50"/>
    <mergeCell ref="C51:D51"/>
    <mergeCell ref="C52:D52"/>
    <mergeCell ref="C53:D53"/>
    <mergeCell ref="C54:D54"/>
    <mergeCell ref="B55:D55"/>
    <mergeCell ref="B58:D58"/>
    <mergeCell ref="C48:D48"/>
    <mergeCell ref="B56:D56"/>
    <mergeCell ref="B57:D57"/>
    <mergeCell ref="B66:D66"/>
    <mergeCell ref="B67:D67"/>
    <mergeCell ref="B68:F68"/>
    <mergeCell ref="B60:D60"/>
    <mergeCell ref="B61:D61"/>
    <mergeCell ref="B62:D62"/>
    <mergeCell ref="B63:D63"/>
    <mergeCell ref="B64:D64"/>
    <mergeCell ref="B65:D65"/>
  </mergeCells>
  <pageMargins left="0.7" right="0.7" top="0.75" bottom="0.75" header="0.3" footer="0.3"/>
  <pageSetup scale="64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showInputMessage="1" showErrorMessage="1">
          <x14:formula1>
            <xm:f>Data!$A$216:$A$254</xm:f>
          </x14:formula1>
          <xm:sqref>C37:D46</xm:sqref>
        </x14:dataValidation>
        <x14:dataValidation type="list" allowBlank="1" showInputMessage="1" showErrorMessage="1">
          <x14:formula1>
            <xm:f>Data!$A$10:$A$15</xm:f>
          </x14:formula1>
          <xm:sqref>D2:E2</xm:sqref>
        </x14:dataValidation>
        <x14:dataValidation type="list" showInputMessage="1" showErrorMessage="1">
          <x14:formula1>
            <xm:f>Data!$A$257:$A$267</xm:f>
          </x14:formula1>
          <xm:sqref>E37:E46</xm:sqref>
        </x14:dataValidation>
        <x14:dataValidation type="list" showInputMessage="1" showErrorMessage="1">
          <x14:formula1>
            <xm:f>Data!$A$31:$A$60</xm:f>
          </x14:formula1>
          <xm:sqref>C18:D20</xm:sqref>
        </x14:dataValidation>
        <x14:dataValidation type="list" allowBlank="1" showInputMessage="1" showErrorMessage="1">
          <x14:formula1>
            <xm:f>Data!$A$18:$A$28</xm:f>
          </x14:formula1>
          <xm:sqref>D11:D12 G11:G13 J11:J13 M11:M12</xm:sqref>
        </x14:dataValidation>
        <x14:dataValidation type="list" showInputMessage="1" showErrorMessage="1">
          <x14:formula1>
            <xm:f>Data!$B$18:$B$24</xm:f>
          </x14:formula1>
          <xm:sqref>F37:F46</xm:sqref>
        </x14:dataValidation>
        <x14:dataValidation type="list" showInputMessage="1" showErrorMessage="1">
          <x14:formula1>
            <xm:f>Data!$A$433:$A$536</xm:f>
          </x14:formula1>
          <xm:sqref>C49:D54</xm:sqref>
        </x14:dataValidation>
        <x14:dataValidation type="list" allowBlank="1" showInputMessage="1" showErrorMessage="1">
          <x14:formula1>
            <xm:f>Data!$A$63:$A$78</xm:f>
          </x14:formula1>
          <xm:sqref>C21:D21</xm:sqref>
        </x14:dataValidation>
        <x14:dataValidation type="list" showInputMessage="1" showErrorMessage="1">
          <x14:formula1>
            <xm:f>Data!$B$203:$B$208</xm:f>
          </x14:formula1>
          <xm:sqref>E29:E34</xm:sqref>
        </x14:dataValidation>
        <x14:dataValidation type="list" showInputMessage="1" showErrorMessage="1">
          <x14:formula1>
            <xm:f>Data!$A$203:$A$213</xm:f>
          </x14:formula1>
          <xm:sqref>C29:D34</xm:sqref>
        </x14:dataValidation>
        <x14:dataValidation type="list" allowBlank="1" showInputMessage="1" showErrorMessage="1">
          <x14:formula1>
            <xm:f>Data!$A$143:$A$200</xm:f>
          </x14:formula1>
          <xm:sqref>C23</xm:sqref>
        </x14:dataValidation>
        <x14:dataValidation type="list" allowBlank="1" showInputMessage="1" showErrorMessage="1">
          <x14:formula1>
            <xm:f>Data!$A$18:$A$23</xm:f>
          </x14:formula1>
          <xm:sqref>C11:C12 F11:F13 L11:L12 I11:I13</xm:sqref>
        </x14:dataValidation>
        <x14:dataValidation type="list" showInputMessage="1" showErrorMessage="1">
          <x14:formula1>
            <xm:f>Data!$A$539:$A$555</xm:f>
          </x14:formula1>
          <xm:sqref>B58:D67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showGridLines="0" workbookViewId="0"/>
  </sheetViews>
  <sheetFormatPr defaultRowHeight="15" x14ac:dyDescent="0.25"/>
  <cols>
    <col min="1" max="1" width="3.7109375" style="36" customWidth="1"/>
    <col min="2" max="2" width="14.7109375" style="36" customWidth="1"/>
    <col min="3" max="4" width="8.7109375" style="36" customWidth="1"/>
    <col min="5" max="5" width="14.7109375" style="36" customWidth="1"/>
    <col min="6" max="7" width="8.7109375" style="36" customWidth="1"/>
    <col min="8" max="8" width="10.85546875" style="36" bestFit="1" customWidth="1"/>
    <col min="9" max="10" width="8.7109375" style="36" customWidth="1"/>
    <col min="11" max="11" width="14.7109375" style="36" customWidth="1"/>
    <col min="12" max="13" width="8.7109375" style="36" customWidth="1"/>
    <col min="14" max="14" width="3.7109375" style="36" customWidth="1"/>
    <col min="15" max="16384" width="9.140625" style="36"/>
  </cols>
  <sheetData>
    <row r="1" spans="1:14" s="34" customFormat="1" ht="21" thickBot="1" x14ac:dyDescent="0.4">
      <c r="A1" s="10"/>
      <c r="B1" s="54" t="s">
        <v>15</v>
      </c>
      <c r="C1" s="54"/>
      <c r="D1" s="54" t="s">
        <v>318</v>
      </c>
      <c r="E1" s="54"/>
      <c r="F1" s="54"/>
      <c r="G1" s="54"/>
      <c r="H1" s="54"/>
      <c r="I1" s="54"/>
      <c r="J1" s="54"/>
      <c r="K1" s="54"/>
      <c r="L1" s="54"/>
      <c r="M1" s="54"/>
      <c r="N1" s="10"/>
    </row>
    <row r="2" spans="1:14" s="35" customFormat="1" ht="15" customHeight="1" thickBot="1" x14ac:dyDescent="0.35">
      <c r="A2" s="12"/>
      <c r="B2" s="56" t="s">
        <v>53</v>
      </c>
      <c r="C2" s="56"/>
      <c r="D2" s="55" t="s">
        <v>54</v>
      </c>
      <c r="E2" s="55"/>
      <c r="F2" s="11"/>
      <c r="G2" s="44"/>
      <c r="H2" s="91" t="s">
        <v>341</v>
      </c>
      <c r="I2" s="92"/>
      <c r="J2" s="92"/>
      <c r="K2" s="92"/>
      <c r="L2" s="92"/>
      <c r="M2" s="93"/>
      <c r="N2" s="12"/>
    </row>
    <row r="3" spans="1:14" s="35" customFormat="1" ht="15" customHeight="1" x14ac:dyDescent="0.3">
      <c r="A3" s="12"/>
      <c r="B3" s="56" t="s">
        <v>16</v>
      </c>
      <c r="C3" s="56"/>
      <c r="D3" s="55">
        <f>LOOKUP(D2,Data!A10:A15,Data!B10:B15)</f>
        <v>300</v>
      </c>
      <c r="E3" s="55"/>
      <c r="F3" s="11"/>
      <c r="G3" s="11"/>
      <c r="H3" s="11"/>
      <c r="I3" s="51"/>
      <c r="J3" s="11"/>
      <c r="K3" s="11"/>
      <c r="L3" s="11"/>
      <c r="M3" s="11"/>
      <c r="N3" s="12"/>
    </row>
    <row r="4" spans="1:14" s="35" customFormat="1" ht="15" customHeight="1" x14ac:dyDescent="0.3">
      <c r="A4" s="12"/>
      <c r="B4" s="56" t="s">
        <v>17</v>
      </c>
      <c r="C4" s="56"/>
      <c r="D4" s="55">
        <f>E47+E55+E35+G68</f>
        <v>300</v>
      </c>
      <c r="E4" s="55"/>
      <c r="F4" s="11"/>
      <c r="G4" s="11"/>
      <c r="H4" s="11"/>
      <c r="I4" s="11"/>
      <c r="J4" s="11"/>
      <c r="K4" s="11"/>
      <c r="L4" s="11"/>
      <c r="M4" s="11"/>
      <c r="N4" s="12"/>
    </row>
    <row r="5" spans="1:14" s="35" customFormat="1" ht="15" customHeight="1" x14ac:dyDescent="0.3">
      <c r="A5" s="12"/>
      <c r="B5" s="56" t="s">
        <v>18</v>
      </c>
      <c r="C5" s="56"/>
      <c r="D5" s="55">
        <f>D3-D4</f>
        <v>0</v>
      </c>
      <c r="E5" s="55"/>
      <c r="F5" s="11"/>
      <c r="G5" s="11"/>
      <c r="H5" s="11"/>
      <c r="I5" s="11"/>
      <c r="J5" s="11"/>
      <c r="K5" s="11"/>
      <c r="L5" s="11"/>
      <c r="M5" s="11"/>
      <c r="N5" s="12"/>
    </row>
    <row r="6" spans="1:14" ht="15" customHeight="1" x14ac:dyDescent="0.25">
      <c r="A6" s="15"/>
      <c r="B6" s="13"/>
      <c r="C6" s="13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</row>
    <row r="7" spans="1:14" s="37" customFormat="1" ht="15" customHeight="1" x14ac:dyDescent="0.25">
      <c r="A7" s="17"/>
      <c r="B7" s="16" t="s">
        <v>19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7"/>
    </row>
    <row r="8" spans="1:14" s="39" customFormat="1" ht="15" customHeight="1" x14ac:dyDescent="0.2">
      <c r="A8" s="19"/>
      <c r="B8" s="18" t="s">
        <v>20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</row>
    <row r="9" spans="1:14" s="37" customFormat="1" ht="15" customHeight="1" x14ac:dyDescent="0.25">
      <c r="A9" s="17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7"/>
    </row>
    <row r="10" spans="1:14" s="40" customFormat="1" ht="15" customHeight="1" x14ac:dyDescent="0.25">
      <c r="A10" s="22"/>
      <c r="B10" s="20"/>
      <c r="C10" s="21" t="s">
        <v>55</v>
      </c>
      <c r="D10" s="21" t="s">
        <v>56</v>
      </c>
      <c r="E10" s="21"/>
      <c r="F10" s="21" t="s">
        <v>55</v>
      </c>
      <c r="G10" s="21" t="s">
        <v>56</v>
      </c>
      <c r="H10" s="21"/>
      <c r="I10" s="21" t="s">
        <v>55</v>
      </c>
      <c r="J10" s="21" t="s">
        <v>56</v>
      </c>
      <c r="K10" s="20"/>
      <c r="L10" s="21" t="s">
        <v>55</v>
      </c>
      <c r="M10" s="21" t="s">
        <v>56</v>
      </c>
      <c r="N10" s="22"/>
    </row>
    <row r="11" spans="1:14" s="37" customFormat="1" ht="15" customHeight="1" x14ac:dyDescent="0.25">
      <c r="A11" s="17"/>
      <c r="B11" s="23" t="s">
        <v>21</v>
      </c>
      <c r="C11" s="24" t="s">
        <v>77</v>
      </c>
      <c r="D11" s="24" t="s">
        <v>22</v>
      </c>
      <c r="E11" s="23" t="s">
        <v>23</v>
      </c>
      <c r="F11" s="24" t="s">
        <v>75</v>
      </c>
      <c r="G11" s="24" t="s">
        <v>22</v>
      </c>
      <c r="H11" s="23" t="s">
        <v>24</v>
      </c>
      <c r="I11" s="24" t="s">
        <v>74</v>
      </c>
      <c r="J11" s="24" t="s">
        <v>22</v>
      </c>
      <c r="K11" s="25" t="s">
        <v>25</v>
      </c>
      <c r="L11" s="26" t="s">
        <v>75</v>
      </c>
      <c r="M11" s="26" t="s">
        <v>22</v>
      </c>
      <c r="N11" s="17"/>
    </row>
    <row r="12" spans="1:14" s="37" customFormat="1" ht="15" customHeight="1" x14ac:dyDescent="0.25">
      <c r="A12" s="17"/>
      <c r="B12" s="23" t="s">
        <v>26</v>
      </c>
      <c r="C12" s="24" t="s">
        <v>22</v>
      </c>
      <c r="D12" s="24" t="s">
        <v>22</v>
      </c>
      <c r="E12" s="23" t="s">
        <v>27</v>
      </c>
      <c r="F12" s="24" t="s">
        <v>22</v>
      </c>
      <c r="G12" s="24" t="s">
        <v>22</v>
      </c>
      <c r="H12" s="23" t="s">
        <v>28</v>
      </c>
      <c r="I12" s="24" t="s">
        <v>74</v>
      </c>
      <c r="J12" s="24" t="s">
        <v>22</v>
      </c>
      <c r="K12" s="25" t="s">
        <v>29</v>
      </c>
      <c r="L12" s="26" t="s">
        <v>22</v>
      </c>
      <c r="M12" s="26" t="s">
        <v>22</v>
      </c>
      <c r="N12" s="17"/>
    </row>
    <row r="13" spans="1:14" ht="15" customHeight="1" x14ac:dyDescent="0.25">
      <c r="A13" s="15"/>
      <c r="B13" s="14"/>
      <c r="C13" s="14"/>
      <c r="D13" s="14"/>
      <c r="E13" s="25" t="s">
        <v>30</v>
      </c>
      <c r="F13" s="26" t="s">
        <v>74</v>
      </c>
      <c r="G13" s="26" t="s">
        <v>22</v>
      </c>
      <c r="H13" s="25" t="s">
        <v>31</v>
      </c>
      <c r="I13" s="26" t="s">
        <v>74</v>
      </c>
      <c r="J13" s="26" t="s">
        <v>22</v>
      </c>
      <c r="K13" s="14"/>
      <c r="L13" s="14"/>
      <c r="M13" s="14"/>
      <c r="N13" s="15"/>
    </row>
    <row r="14" spans="1:14" ht="15" customHeight="1" x14ac:dyDescent="0.25">
      <c r="A14" s="15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5"/>
    </row>
    <row r="15" spans="1:14" s="37" customFormat="1" x14ac:dyDescent="0.25">
      <c r="A15" s="17"/>
      <c r="B15" s="16" t="s">
        <v>32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7"/>
    </row>
    <row r="16" spans="1:14" s="39" customFormat="1" ht="12.75" x14ac:dyDescent="0.2">
      <c r="A16" s="19"/>
      <c r="B16" s="18" t="s">
        <v>57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</row>
    <row r="17" spans="1:14" s="37" customFormat="1" x14ac:dyDescent="0.25">
      <c r="A17" s="17"/>
      <c r="B17" s="16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7"/>
    </row>
    <row r="18" spans="1:14" x14ac:dyDescent="0.25">
      <c r="A18" s="15"/>
      <c r="B18" s="14" t="s">
        <v>36</v>
      </c>
      <c r="C18" s="57" t="s">
        <v>97</v>
      </c>
      <c r="D18" s="57"/>
      <c r="E18" s="14"/>
      <c r="F18" s="14"/>
      <c r="G18" s="14"/>
      <c r="H18" s="14"/>
      <c r="I18" s="14"/>
      <c r="J18" s="14"/>
      <c r="K18" s="14"/>
      <c r="L18" s="14"/>
      <c r="M18" s="14"/>
      <c r="N18" s="15"/>
    </row>
    <row r="19" spans="1:14" x14ac:dyDescent="0.25">
      <c r="A19" s="15"/>
      <c r="B19" s="14" t="s">
        <v>36</v>
      </c>
      <c r="C19" s="57" t="s">
        <v>104</v>
      </c>
      <c r="D19" s="57"/>
      <c r="E19" s="14"/>
      <c r="F19" s="14"/>
      <c r="G19" s="14"/>
      <c r="H19" s="14"/>
      <c r="I19" s="14"/>
      <c r="J19" s="14"/>
      <c r="K19" s="14"/>
      <c r="L19" s="14"/>
      <c r="M19" s="14"/>
      <c r="N19" s="15"/>
    </row>
    <row r="20" spans="1:14" x14ac:dyDescent="0.25">
      <c r="A20" s="15"/>
      <c r="B20" s="14" t="s">
        <v>36</v>
      </c>
      <c r="C20" s="57" t="s">
        <v>109</v>
      </c>
      <c r="D20" s="57"/>
      <c r="E20" s="14"/>
      <c r="F20" s="14"/>
      <c r="G20" s="14"/>
      <c r="H20" s="14"/>
      <c r="I20" s="14"/>
      <c r="J20" s="14"/>
      <c r="K20" s="14"/>
      <c r="L20" s="14"/>
      <c r="M20" s="14"/>
      <c r="N20" s="15"/>
    </row>
    <row r="21" spans="1:14" x14ac:dyDescent="0.25">
      <c r="A21" s="15"/>
      <c r="B21" s="45" t="s">
        <v>39</v>
      </c>
      <c r="C21" s="57" t="s">
        <v>103</v>
      </c>
      <c r="D21" s="57"/>
      <c r="E21" s="27" t="s">
        <v>319</v>
      </c>
      <c r="F21" s="27"/>
      <c r="G21" s="27"/>
      <c r="H21" s="14"/>
      <c r="I21" s="14"/>
      <c r="J21" s="14"/>
      <c r="K21" s="14"/>
      <c r="L21" s="14"/>
      <c r="M21" s="14"/>
      <c r="N21" s="15"/>
    </row>
    <row r="22" spans="1:14" x14ac:dyDescent="0.25">
      <c r="A22" s="15"/>
      <c r="B22" s="14"/>
      <c r="C22" s="59"/>
      <c r="D22" s="59"/>
      <c r="E22" s="14"/>
      <c r="F22" s="14"/>
      <c r="G22" s="14"/>
      <c r="H22" s="14"/>
      <c r="I22" s="14"/>
      <c r="J22" s="14"/>
      <c r="K22" s="14"/>
      <c r="L22" s="14"/>
      <c r="M22" s="14"/>
      <c r="N22" s="15"/>
    </row>
    <row r="23" spans="1:14" x14ac:dyDescent="0.25">
      <c r="A23" s="15"/>
      <c r="B23" s="14" t="s">
        <v>42</v>
      </c>
      <c r="C23" s="57" t="s">
        <v>135</v>
      </c>
      <c r="D23" s="57"/>
      <c r="E23" s="27" t="s">
        <v>320</v>
      </c>
      <c r="F23" s="27"/>
      <c r="G23" s="27"/>
      <c r="H23" s="14"/>
      <c r="I23" s="14"/>
      <c r="J23" s="14"/>
      <c r="K23" s="14"/>
      <c r="L23" s="14"/>
      <c r="M23" s="14"/>
      <c r="N23" s="15"/>
    </row>
    <row r="24" spans="1:14" x14ac:dyDescent="0.25">
      <c r="A24" s="15"/>
      <c r="B24" s="14"/>
      <c r="C24" s="59"/>
      <c r="D24" s="59"/>
      <c r="E24" s="14"/>
      <c r="F24" s="14"/>
      <c r="G24" s="14"/>
      <c r="H24" s="14"/>
      <c r="I24" s="14"/>
      <c r="J24" s="14"/>
      <c r="K24" s="14"/>
      <c r="L24" s="14"/>
      <c r="M24" s="14"/>
      <c r="N24" s="15"/>
    </row>
    <row r="25" spans="1:14" s="37" customFormat="1" x14ac:dyDescent="0.25">
      <c r="A25" s="17"/>
      <c r="B25" s="60" t="s">
        <v>43</v>
      </c>
      <c r="C25" s="60"/>
      <c r="D25" s="60"/>
      <c r="E25" s="17"/>
      <c r="F25" s="14"/>
      <c r="G25" s="14"/>
      <c r="H25" s="14"/>
      <c r="I25" s="14"/>
      <c r="J25" s="14"/>
      <c r="K25" s="14"/>
      <c r="L25" s="14"/>
      <c r="M25" s="14"/>
      <c r="N25" s="17"/>
    </row>
    <row r="26" spans="1:14" s="39" customFormat="1" ht="12.75" x14ac:dyDescent="0.2">
      <c r="A26" s="19"/>
      <c r="B26" s="29" t="s">
        <v>58</v>
      </c>
      <c r="C26" s="29"/>
      <c r="D26" s="29"/>
      <c r="E26" s="30"/>
      <c r="F26" s="18"/>
      <c r="G26" s="18"/>
      <c r="H26" s="18"/>
      <c r="I26" s="18"/>
      <c r="J26" s="18"/>
      <c r="K26" s="18"/>
      <c r="L26" s="18"/>
      <c r="M26" s="18"/>
      <c r="N26" s="19"/>
    </row>
    <row r="27" spans="1:14" s="39" customFormat="1" ht="12.75" x14ac:dyDescent="0.2">
      <c r="A27" s="19"/>
      <c r="B27" s="29" t="s">
        <v>316</v>
      </c>
      <c r="C27" s="29"/>
      <c r="D27" s="29"/>
      <c r="E27" s="30"/>
      <c r="F27" s="18"/>
      <c r="G27" s="18"/>
      <c r="H27" s="18"/>
      <c r="I27" s="18"/>
      <c r="J27" s="18"/>
      <c r="K27" s="18"/>
      <c r="L27" s="18"/>
      <c r="M27" s="18"/>
      <c r="N27" s="19"/>
    </row>
    <row r="28" spans="1:14" s="37" customFormat="1" x14ac:dyDescent="0.25">
      <c r="A28" s="17"/>
      <c r="B28" s="46"/>
      <c r="C28" s="46"/>
      <c r="D28" s="46"/>
      <c r="E28" s="21" t="s">
        <v>45</v>
      </c>
      <c r="F28" s="14"/>
      <c r="G28" s="60" t="s">
        <v>46</v>
      </c>
      <c r="H28" s="60"/>
      <c r="I28" s="60"/>
      <c r="J28" s="60"/>
      <c r="K28" s="60"/>
      <c r="L28" s="60"/>
      <c r="M28" s="14"/>
      <c r="N28" s="17"/>
    </row>
    <row r="29" spans="1:14" ht="15" customHeight="1" x14ac:dyDescent="0.25">
      <c r="A29" s="15"/>
      <c r="B29" s="14" t="s">
        <v>47</v>
      </c>
      <c r="C29" s="57" t="s">
        <v>170</v>
      </c>
      <c r="D29" s="57"/>
      <c r="E29" s="24">
        <v>70</v>
      </c>
      <c r="F29" s="14"/>
      <c r="G29" s="95" t="s">
        <v>321</v>
      </c>
      <c r="H29" s="57"/>
      <c r="I29" s="57"/>
      <c r="J29" s="57"/>
      <c r="K29" s="57"/>
      <c r="L29" s="57"/>
      <c r="M29" s="14"/>
      <c r="N29" s="15"/>
    </row>
    <row r="30" spans="1:14" ht="15" customHeight="1" x14ac:dyDescent="0.25">
      <c r="A30" s="15"/>
      <c r="B30" s="14" t="s">
        <v>47</v>
      </c>
      <c r="C30" s="57" t="s">
        <v>38</v>
      </c>
      <c r="D30" s="57"/>
      <c r="E30" s="24">
        <v>0</v>
      </c>
      <c r="F30" s="14"/>
      <c r="G30" s="57"/>
      <c r="H30" s="57"/>
      <c r="I30" s="57"/>
      <c r="J30" s="57"/>
      <c r="K30" s="57"/>
      <c r="L30" s="57"/>
      <c r="M30" s="14"/>
      <c r="N30" s="15"/>
    </row>
    <row r="31" spans="1:14" ht="15" customHeight="1" x14ac:dyDescent="0.25">
      <c r="A31" s="15"/>
      <c r="B31" s="14" t="s">
        <v>47</v>
      </c>
      <c r="C31" s="57" t="s">
        <v>38</v>
      </c>
      <c r="D31" s="57"/>
      <c r="E31" s="24">
        <v>0</v>
      </c>
      <c r="F31" s="14"/>
      <c r="G31" s="57"/>
      <c r="H31" s="57"/>
      <c r="I31" s="57"/>
      <c r="J31" s="57"/>
      <c r="K31" s="57"/>
      <c r="L31" s="57"/>
      <c r="M31" s="14"/>
      <c r="N31" s="15"/>
    </row>
    <row r="32" spans="1:14" ht="15" customHeight="1" x14ac:dyDescent="0.25">
      <c r="A32" s="15"/>
      <c r="B32" s="14" t="s">
        <v>47</v>
      </c>
      <c r="C32" s="57" t="s">
        <v>38</v>
      </c>
      <c r="D32" s="57"/>
      <c r="E32" s="24">
        <v>0</v>
      </c>
      <c r="F32" s="14"/>
      <c r="G32" s="57"/>
      <c r="H32" s="57"/>
      <c r="I32" s="57"/>
      <c r="J32" s="57"/>
      <c r="K32" s="57"/>
      <c r="L32" s="57"/>
      <c r="M32" s="14"/>
      <c r="N32" s="15"/>
    </row>
    <row r="33" spans="1:14" ht="15" customHeight="1" x14ac:dyDescent="0.25">
      <c r="A33" s="15"/>
      <c r="B33" s="14" t="s">
        <v>47</v>
      </c>
      <c r="C33" s="57" t="s">
        <v>38</v>
      </c>
      <c r="D33" s="57"/>
      <c r="E33" s="24">
        <v>0</v>
      </c>
      <c r="F33" s="14"/>
      <c r="G33" s="57"/>
      <c r="H33" s="57"/>
      <c r="I33" s="57"/>
      <c r="J33" s="57"/>
      <c r="K33" s="57"/>
      <c r="L33" s="57"/>
      <c r="M33" s="14"/>
      <c r="N33" s="15"/>
    </row>
    <row r="34" spans="1:14" ht="15" customHeight="1" x14ac:dyDescent="0.25">
      <c r="A34" s="15"/>
      <c r="B34" s="14" t="s">
        <v>47</v>
      </c>
      <c r="C34" s="57" t="s">
        <v>38</v>
      </c>
      <c r="D34" s="57"/>
      <c r="E34" s="24">
        <v>0</v>
      </c>
      <c r="F34" s="14"/>
      <c r="G34" s="57"/>
      <c r="H34" s="57"/>
      <c r="I34" s="57"/>
      <c r="J34" s="57"/>
      <c r="K34" s="57"/>
      <c r="L34" s="57"/>
      <c r="M34" s="14"/>
      <c r="N34" s="15"/>
    </row>
    <row r="35" spans="1:14" ht="15" customHeight="1" x14ac:dyDescent="0.25">
      <c r="A35" s="15"/>
      <c r="B35" s="58" t="s">
        <v>48</v>
      </c>
      <c r="C35" s="58"/>
      <c r="D35" s="58"/>
      <c r="E35" s="26">
        <f>SUM(E29:E34)</f>
        <v>70</v>
      </c>
      <c r="F35" s="14"/>
      <c r="G35" s="14"/>
      <c r="H35" s="14"/>
      <c r="I35" s="14"/>
      <c r="J35" s="14"/>
      <c r="K35" s="14"/>
      <c r="L35" s="14"/>
      <c r="M35" s="14"/>
      <c r="N35" s="15"/>
    </row>
    <row r="36" spans="1:14" ht="15" customHeight="1" x14ac:dyDescent="0.3">
      <c r="A36" s="15"/>
      <c r="B36" s="31"/>
      <c r="C36" s="59"/>
      <c r="D36" s="59"/>
      <c r="E36" s="32"/>
      <c r="F36" s="21" t="s">
        <v>49</v>
      </c>
      <c r="G36" s="60" t="s">
        <v>46</v>
      </c>
      <c r="H36" s="60"/>
      <c r="I36" s="60"/>
      <c r="J36" s="60"/>
      <c r="K36" s="60"/>
      <c r="L36" s="60"/>
      <c r="M36" s="14"/>
      <c r="N36" s="15"/>
    </row>
    <row r="37" spans="1:14" x14ac:dyDescent="0.25">
      <c r="A37" s="15"/>
      <c r="B37" s="14" t="s">
        <v>36</v>
      </c>
      <c r="C37" s="57" t="s">
        <v>182</v>
      </c>
      <c r="D37" s="57"/>
      <c r="E37" s="24">
        <v>30</v>
      </c>
      <c r="F37" s="24" t="s">
        <v>75</v>
      </c>
      <c r="G37" s="57"/>
      <c r="H37" s="57"/>
      <c r="I37" s="57"/>
      <c r="J37" s="57"/>
      <c r="K37" s="57"/>
      <c r="L37" s="57"/>
      <c r="M37" s="14"/>
      <c r="N37" s="15"/>
    </row>
    <row r="38" spans="1:14" x14ac:dyDescent="0.25">
      <c r="A38" s="15"/>
      <c r="B38" s="14" t="s">
        <v>36</v>
      </c>
      <c r="C38" s="57" t="s">
        <v>184</v>
      </c>
      <c r="D38" s="57"/>
      <c r="E38" s="24">
        <v>10</v>
      </c>
      <c r="F38" s="24" t="s">
        <v>74</v>
      </c>
      <c r="G38" s="57" t="s">
        <v>320</v>
      </c>
      <c r="H38" s="57"/>
      <c r="I38" s="57"/>
      <c r="J38" s="57"/>
      <c r="K38" s="57"/>
      <c r="L38" s="57"/>
      <c r="M38" s="14"/>
      <c r="N38" s="15"/>
    </row>
    <row r="39" spans="1:14" x14ac:dyDescent="0.25">
      <c r="A39" s="15"/>
      <c r="B39" s="14" t="s">
        <v>36</v>
      </c>
      <c r="C39" s="57" t="s">
        <v>185</v>
      </c>
      <c r="D39" s="57"/>
      <c r="E39" s="24">
        <v>30</v>
      </c>
      <c r="F39" s="24" t="s">
        <v>75</v>
      </c>
      <c r="G39" s="57"/>
      <c r="H39" s="57"/>
      <c r="I39" s="57"/>
      <c r="J39" s="57"/>
      <c r="K39" s="57"/>
      <c r="L39" s="57"/>
      <c r="M39" s="14"/>
      <c r="N39" s="15"/>
    </row>
    <row r="40" spans="1:14" x14ac:dyDescent="0.25">
      <c r="A40" s="15"/>
      <c r="B40" s="14" t="s">
        <v>36</v>
      </c>
      <c r="C40" s="57" t="s">
        <v>97</v>
      </c>
      <c r="D40" s="57"/>
      <c r="E40" s="24">
        <v>0</v>
      </c>
      <c r="F40" s="24" t="s">
        <v>22</v>
      </c>
      <c r="G40" s="57"/>
      <c r="H40" s="57"/>
      <c r="I40" s="57"/>
      <c r="J40" s="57"/>
      <c r="K40" s="57"/>
      <c r="L40" s="57"/>
      <c r="M40" s="14"/>
      <c r="N40" s="15"/>
    </row>
    <row r="41" spans="1:14" x14ac:dyDescent="0.25">
      <c r="A41" s="15"/>
      <c r="B41" s="14" t="s">
        <v>36</v>
      </c>
      <c r="C41" s="57" t="s">
        <v>103</v>
      </c>
      <c r="D41" s="57"/>
      <c r="E41" s="24">
        <v>0</v>
      </c>
      <c r="F41" s="24" t="s">
        <v>22</v>
      </c>
      <c r="G41" s="57"/>
      <c r="H41" s="57"/>
      <c r="I41" s="57"/>
      <c r="J41" s="57"/>
      <c r="K41" s="57"/>
      <c r="L41" s="57"/>
      <c r="M41" s="14"/>
      <c r="N41" s="15"/>
    </row>
    <row r="42" spans="1:14" x14ac:dyDescent="0.25">
      <c r="A42" s="15"/>
      <c r="B42" s="14" t="s">
        <v>36</v>
      </c>
      <c r="C42" s="57" t="s">
        <v>104</v>
      </c>
      <c r="D42" s="57"/>
      <c r="E42" s="24">
        <v>0</v>
      </c>
      <c r="F42" s="24" t="s">
        <v>22</v>
      </c>
      <c r="G42" s="57"/>
      <c r="H42" s="57"/>
      <c r="I42" s="57"/>
      <c r="J42" s="57"/>
      <c r="K42" s="57"/>
      <c r="L42" s="57"/>
      <c r="M42" s="14"/>
      <c r="N42" s="15"/>
    </row>
    <row r="43" spans="1:14" x14ac:dyDescent="0.25">
      <c r="A43" s="15"/>
      <c r="B43" s="14" t="s">
        <v>36</v>
      </c>
      <c r="C43" s="57" t="s">
        <v>109</v>
      </c>
      <c r="D43" s="57"/>
      <c r="E43" s="24">
        <v>0</v>
      </c>
      <c r="F43" s="24" t="s">
        <v>22</v>
      </c>
      <c r="G43" s="57"/>
      <c r="H43" s="57"/>
      <c r="I43" s="57"/>
      <c r="J43" s="57"/>
      <c r="K43" s="57"/>
      <c r="L43" s="57"/>
      <c r="M43" s="14"/>
      <c r="N43" s="15"/>
    </row>
    <row r="44" spans="1:14" x14ac:dyDescent="0.25">
      <c r="A44" s="15"/>
      <c r="B44" s="14" t="s">
        <v>36</v>
      </c>
      <c r="C44" s="57" t="s">
        <v>38</v>
      </c>
      <c r="D44" s="57"/>
      <c r="E44" s="24">
        <v>0</v>
      </c>
      <c r="F44" s="24" t="s">
        <v>38</v>
      </c>
      <c r="G44" s="57"/>
      <c r="H44" s="57"/>
      <c r="I44" s="57"/>
      <c r="J44" s="57"/>
      <c r="K44" s="57"/>
      <c r="L44" s="57"/>
      <c r="M44" s="14"/>
      <c r="N44" s="15"/>
    </row>
    <row r="45" spans="1:14" x14ac:dyDescent="0.25">
      <c r="A45" s="15"/>
      <c r="B45" s="14" t="s">
        <v>36</v>
      </c>
      <c r="C45" s="57" t="s">
        <v>38</v>
      </c>
      <c r="D45" s="57"/>
      <c r="E45" s="24">
        <v>0</v>
      </c>
      <c r="F45" s="24" t="s">
        <v>38</v>
      </c>
      <c r="G45" s="57"/>
      <c r="H45" s="57"/>
      <c r="I45" s="57"/>
      <c r="J45" s="57"/>
      <c r="K45" s="57"/>
      <c r="L45" s="57"/>
      <c r="M45" s="14"/>
      <c r="N45" s="15"/>
    </row>
    <row r="46" spans="1:14" x14ac:dyDescent="0.25">
      <c r="A46" s="15"/>
      <c r="B46" s="14" t="s">
        <v>36</v>
      </c>
      <c r="C46" s="57" t="s">
        <v>38</v>
      </c>
      <c r="D46" s="57"/>
      <c r="E46" s="24">
        <v>0</v>
      </c>
      <c r="F46" s="24" t="s">
        <v>38</v>
      </c>
      <c r="G46" s="57"/>
      <c r="H46" s="57"/>
      <c r="I46" s="57"/>
      <c r="J46" s="57"/>
      <c r="K46" s="57"/>
      <c r="L46" s="57"/>
      <c r="M46" s="14"/>
      <c r="N46" s="15"/>
    </row>
    <row r="47" spans="1:14" x14ac:dyDescent="0.25">
      <c r="A47" s="15"/>
      <c r="B47" s="58" t="s">
        <v>50</v>
      </c>
      <c r="C47" s="58"/>
      <c r="D47" s="58"/>
      <c r="E47" s="26">
        <f>SUM(E37:E46)</f>
        <v>70</v>
      </c>
      <c r="F47" s="14"/>
      <c r="G47" s="14"/>
      <c r="H47" s="14"/>
      <c r="I47" s="14"/>
      <c r="J47" s="14"/>
      <c r="K47" s="14"/>
      <c r="L47" s="14"/>
      <c r="M47" s="14"/>
      <c r="N47" s="15"/>
    </row>
    <row r="48" spans="1:14" x14ac:dyDescent="0.25">
      <c r="A48" s="15"/>
      <c r="B48" s="14"/>
      <c r="C48" s="59"/>
      <c r="D48" s="59"/>
      <c r="E48" s="14"/>
      <c r="F48" s="33"/>
      <c r="G48" s="60" t="s">
        <v>46</v>
      </c>
      <c r="H48" s="60"/>
      <c r="I48" s="60"/>
      <c r="J48" s="60"/>
      <c r="K48" s="60"/>
      <c r="L48" s="60"/>
      <c r="M48" s="14"/>
      <c r="N48" s="15"/>
    </row>
    <row r="49" spans="1:14" x14ac:dyDescent="0.25">
      <c r="A49" s="15"/>
      <c r="B49" s="14" t="s">
        <v>42</v>
      </c>
      <c r="C49" s="57" t="s">
        <v>38</v>
      </c>
      <c r="D49" s="57"/>
      <c r="E49" s="24">
        <f>LOOKUP(C49,Data!$A$433:$A$536,Data!$B$433:$B$536)</f>
        <v>0</v>
      </c>
      <c r="F49" s="27"/>
      <c r="G49" s="57"/>
      <c r="H49" s="57"/>
      <c r="I49" s="57"/>
      <c r="J49" s="57"/>
      <c r="K49" s="57"/>
      <c r="L49" s="57"/>
      <c r="M49" s="14"/>
      <c r="N49" s="15"/>
    </row>
    <row r="50" spans="1:14" x14ac:dyDescent="0.25">
      <c r="A50" s="15"/>
      <c r="B50" s="14" t="s">
        <v>42</v>
      </c>
      <c r="C50" s="57" t="s">
        <v>38</v>
      </c>
      <c r="D50" s="57"/>
      <c r="E50" s="24">
        <f>LOOKUP(C50,Data!$A$433:$A$536,Data!$B$433:$B$536)</f>
        <v>0</v>
      </c>
      <c r="F50" s="27"/>
      <c r="G50" s="57"/>
      <c r="H50" s="57"/>
      <c r="I50" s="57"/>
      <c r="J50" s="57"/>
      <c r="K50" s="57"/>
      <c r="L50" s="57"/>
      <c r="M50" s="14"/>
      <c r="N50" s="15"/>
    </row>
    <row r="51" spans="1:14" x14ac:dyDescent="0.25">
      <c r="A51" s="15"/>
      <c r="B51" s="14" t="s">
        <v>42</v>
      </c>
      <c r="C51" s="57" t="s">
        <v>38</v>
      </c>
      <c r="D51" s="57"/>
      <c r="E51" s="24">
        <f>LOOKUP(C51,Data!$A$433:$A$536,Data!$B$433:$B$536)</f>
        <v>0</v>
      </c>
      <c r="F51" s="27"/>
      <c r="G51" s="57"/>
      <c r="H51" s="57"/>
      <c r="I51" s="57"/>
      <c r="J51" s="57"/>
      <c r="K51" s="57"/>
      <c r="L51" s="57"/>
      <c r="M51" s="14"/>
      <c r="N51" s="15"/>
    </row>
    <row r="52" spans="1:14" x14ac:dyDescent="0.25">
      <c r="A52" s="15"/>
      <c r="B52" s="14" t="s">
        <v>42</v>
      </c>
      <c r="C52" s="57" t="s">
        <v>38</v>
      </c>
      <c r="D52" s="57"/>
      <c r="E52" s="24">
        <f>LOOKUP(C52,Data!$A$433:$A$536,Data!$B$433:$B$536)</f>
        <v>0</v>
      </c>
      <c r="F52" s="27"/>
      <c r="G52" s="57"/>
      <c r="H52" s="57"/>
      <c r="I52" s="57"/>
      <c r="J52" s="57"/>
      <c r="K52" s="57"/>
      <c r="L52" s="57"/>
      <c r="M52" s="14"/>
      <c r="N52" s="15"/>
    </row>
    <row r="53" spans="1:14" x14ac:dyDescent="0.25">
      <c r="A53" s="15"/>
      <c r="B53" s="14" t="s">
        <v>42</v>
      </c>
      <c r="C53" s="57" t="s">
        <v>38</v>
      </c>
      <c r="D53" s="57"/>
      <c r="E53" s="24">
        <f>LOOKUP(C53,Data!$A$433:$A$536,Data!$B$433:$B$536)</f>
        <v>0</v>
      </c>
      <c r="F53" s="27"/>
      <c r="G53" s="57"/>
      <c r="H53" s="57"/>
      <c r="I53" s="57"/>
      <c r="J53" s="57"/>
      <c r="K53" s="57"/>
      <c r="L53" s="57"/>
      <c r="M53" s="14"/>
      <c r="N53" s="15"/>
    </row>
    <row r="54" spans="1:14" x14ac:dyDescent="0.25">
      <c r="A54" s="15"/>
      <c r="B54" s="14" t="s">
        <v>42</v>
      </c>
      <c r="C54" s="57" t="s">
        <v>38</v>
      </c>
      <c r="D54" s="57"/>
      <c r="E54" s="24">
        <f>LOOKUP(C54,Data!$A$433:$A$536,Data!$B$433:$B$536)</f>
        <v>0</v>
      </c>
      <c r="F54" s="27"/>
      <c r="G54" s="57"/>
      <c r="H54" s="57"/>
      <c r="I54" s="57"/>
      <c r="J54" s="57"/>
      <c r="K54" s="57"/>
      <c r="L54" s="57"/>
      <c r="M54" s="14"/>
      <c r="N54" s="15"/>
    </row>
    <row r="55" spans="1:14" x14ac:dyDescent="0.25">
      <c r="A55" s="15"/>
      <c r="B55" s="58" t="s">
        <v>52</v>
      </c>
      <c r="C55" s="58"/>
      <c r="D55" s="58"/>
      <c r="E55" s="26">
        <f>SUM(E49:E54)</f>
        <v>0</v>
      </c>
      <c r="F55" s="57"/>
      <c r="G55" s="57"/>
      <c r="H55" s="57"/>
      <c r="I55" s="14"/>
      <c r="J55" s="14"/>
      <c r="K55" s="14"/>
      <c r="L55" s="14"/>
      <c r="M55" s="14"/>
      <c r="N55" s="15"/>
    </row>
    <row r="56" spans="1:14" x14ac:dyDescent="0.25">
      <c r="A56" s="15"/>
      <c r="B56" s="59"/>
      <c r="C56" s="59"/>
      <c r="D56" s="59"/>
      <c r="E56" s="14"/>
      <c r="F56" s="14"/>
      <c r="G56" s="14"/>
      <c r="H56" s="14"/>
      <c r="I56" s="14"/>
      <c r="J56" s="14"/>
      <c r="K56" s="14"/>
      <c r="L56" s="14"/>
      <c r="M56" s="14"/>
      <c r="N56" s="15"/>
    </row>
    <row r="57" spans="1:14" s="40" customFormat="1" x14ac:dyDescent="0.25">
      <c r="A57" s="22"/>
      <c r="B57" s="60" t="s">
        <v>59</v>
      </c>
      <c r="C57" s="60"/>
      <c r="D57" s="60"/>
      <c r="E57" s="21" t="s">
        <v>55</v>
      </c>
      <c r="F57" s="21" t="s">
        <v>60</v>
      </c>
      <c r="G57" s="21" t="s">
        <v>45</v>
      </c>
      <c r="H57" s="60" t="s">
        <v>61</v>
      </c>
      <c r="I57" s="60"/>
      <c r="J57" s="60"/>
      <c r="K57" s="60"/>
      <c r="L57" s="60"/>
      <c r="M57" s="20"/>
      <c r="N57" s="22"/>
    </row>
    <row r="58" spans="1:14" x14ac:dyDescent="0.25">
      <c r="A58" s="15"/>
      <c r="B58" s="57" t="s">
        <v>249</v>
      </c>
      <c r="C58" s="57"/>
      <c r="D58" s="57"/>
      <c r="E58" s="24">
        <f>LOOKUP(B58,Data!$A$539:$A$555,Data!$B$539:$B$555)</f>
        <v>10</v>
      </c>
      <c r="F58" s="24">
        <v>4</v>
      </c>
      <c r="G58" s="24">
        <f>E58*F58</f>
        <v>40</v>
      </c>
      <c r="H58" s="57" t="s">
        <v>322</v>
      </c>
      <c r="I58" s="57"/>
      <c r="J58" s="57"/>
      <c r="K58" s="57"/>
      <c r="L58" s="57"/>
      <c r="M58" s="14"/>
      <c r="N58" s="15"/>
    </row>
    <row r="59" spans="1:14" x14ac:dyDescent="0.25">
      <c r="A59" s="15"/>
      <c r="B59" s="57" t="s">
        <v>251</v>
      </c>
      <c r="C59" s="57"/>
      <c r="D59" s="57"/>
      <c r="E59" s="24">
        <f>LOOKUP(B59,Data!$A$539:$A$555,Data!$B$539:$B$555)</f>
        <v>25</v>
      </c>
      <c r="F59" s="24">
        <v>1</v>
      </c>
      <c r="G59" s="24">
        <f t="shared" ref="G59" si="0">E59*F59</f>
        <v>25</v>
      </c>
      <c r="H59" s="57" t="s">
        <v>329</v>
      </c>
      <c r="I59" s="57"/>
      <c r="J59" s="57"/>
      <c r="K59" s="57"/>
      <c r="L59" s="57"/>
      <c r="M59" s="14"/>
      <c r="N59" s="15"/>
    </row>
    <row r="60" spans="1:14" x14ac:dyDescent="0.25">
      <c r="A60" s="15"/>
      <c r="B60" s="57" t="s">
        <v>250</v>
      </c>
      <c r="C60" s="57"/>
      <c r="D60" s="57"/>
      <c r="E60" s="24">
        <f>LOOKUP(B60,Data!$A$539:$A$555,Data!$B$539:$B$555)</f>
        <v>15</v>
      </c>
      <c r="F60" s="24">
        <v>1</v>
      </c>
      <c r="G60" s="24">
        <f t="shared" ref="G60:G67" si="1">E60*F60</f>
        <v>15</v>
      </c>
      <c r="H60" s="57" t="s">
        <v>323</v>
      </c>
      <c r="I60" s="57"/>
      <c r="J60" s="57"/>
      <c r="K60" s="57"/>
      <c r="L60" s="57"/>
      <c r="M60" s="14"/>
      <c r="N60" s="15"/>
    </row>
    <row r="61" spans="1:14" x14ac:dyDescent="0.25">
      <c r="A61" s="15"/>
      <c r="B61" s="57" t="s">
        <v>241</v>
      </c>
      <c r="C61" s="57"/>
      <c r="D61" s="57"/>
      <c r="E61" s="24">
        <f>LOOKUP(B61,Data!$A$539:$A$555,Data!$B$539:$B$555)</f>
        <v>10</v>
      </c>
      <c r="F61" s="24">
        <v>1</v>
      </c>
      <c r="G61" s="24">
        <f t="shared" si="1"/>
        <v>10</v>
      </c>
      <c r="H61" s="57" t="s">
        <v>324</v>
      </c>
      <c r="I61" s="57"/>
      <c r="J61" s="57"/>
      <c r="K61" s="57"/>
      <c r="L61" s="57"/>
      <c r="M61" s="14"/>
      <c r="N61" s="15"/>
    </row>
    <row r="62" spans="1:14" x14ac:dyDescent="0.25">
      <c r="A62" s="15"/>
      <c r="B62" s="57" t="s">
        <v>252</v>
      </c>
      <c r="C62" s="57"/>
      <c r="D62" s="57"/>
      <c r="E62" s="24">
        <f>LOOKUP(B62,Data!$A$539:$A$555,Data!$B$539:$B$555)</f>
        <v>25</v>
      </c>
      <c r="F62" s="24">
        <v>1</v>
      </c>
      <c r="G62" s="24">
        <f t="shared" si="1"/>
        <v>25</v>
      </c>
      <c r="H62" s="57" t="s">
        <v>325</v>
      </c>
      <c r="I62" s="57"/>
      <c r="J62" s="57"/>
      <c r="K62" s="57"/>
      <c r="L62" s="57"/>
      <c r="M62" s="14"/>
      <c r="N62" s="15"/>
    </row>
    <row r="63" spans="1:14" x14ac:dyDescent="0.25">
      <c r="A63" s="15"/>
      <c r="B63" s="57" t="s">
        <v>250</v>
      </c>
      <c r="C63" s="57"/>
      <c r="D63" s="57"/>
      <c r="E63" s="24">
        <f>LOOKUP(B63,Data!$A$539:$A$555,Data!$B$539:$B$555)</f>
        <v>15</v>
      </c>
      <c r="F63" s="24">
        <v>1</v>
      </c>
      <c r="G63" s="24">
        <f t="shared" si="1"/>
        <v>15</v>
      </c>
      <c r="H63" s="57" t="s">
        <v>326</v>
      </c>
      <c r="I63" s="57"/>
      <c r="J63" s="57"/>
      <c r="K63" s="57"/>
      <c r="L63" s="57"/>
      <c r="M63" s="14"/>
      <c r="N63" s="15"/>
    </row>
    <row r="64" spans="1:14" x14ac:dyDescent="0.25">
      <c r="A64" s="15"/>
      <c r="B64" s="57" t="s">
        <v>241</v>
      </c>
      <c r="C64" s="57"/>
      <c r="D64" s="57"/>
      <c r="E64" s="24">
        <f>LOOKUP(B64,Data!$A$539:$A$555,Data!$B$539:$B$555)</f>
        <v>10</v>
      </c>
      <c r="F64" s="24">
        <v>2</v>
      </c>
      <c r="G64" s="24">
        <f t="shared" si="1"/>
        <v>20</v>
      </c>
      <c r="H64" s="57" t="s">
        <v>327</v>
      </c>
      <c r="I64" s="57"/>
      <c r="J64" s="57"/>
      <c r="K64" s="57"/>
      <c r="L64" s="57"/>
      <c r="M64" s="14"/>
      <c r="N64" s="15"/>
    </row>
    <row r="65" spans="1:14" x14ac:dyDescent="0.25">
      <c r="A65" s="15"/>
      <c r="B65" s="57" t="s">
        <v>239</v>
      </c>
      <c r="C65" s="57"/>
      <c r="D65" s="57"/>
      <c r="E65" s="24">
        <f>LOOKUP(B65,Data!$A$539:$A$555,Data!$B$539:$B$555)</f>
        <v>10</v>
      </c>
      <c r="F65" s="24">
        <v>1</v>
      </c>
      <c r="G65" s="24">
        <f t="shared" si="1"/>
        <v>10</v>
      </c>
      <c r="H65" s="57" t="s">
        <v>328</v>
      </c>
      <c r="I65" s="57"/>
      <c r="J65" s="57"/>
      <c r="K65" s="57"/>
      <c r="L65" s="57"/>
      <c r="M65" s="14"/>
      <c r="N65" s="15"/>
    </row>
    <row r="66" spans="1:14" x14ac:dyDescent="0.25">
      <c r="A66" s="15"/>
      <c r="B66" s="57" t="s">
        <v>38</v>
      </c>
      <c r="C66" s="57"/>
      <c r="D66" s="57"/>
      <c r="E66" s="24">
        <f>LOOKUP(B66,Data!$A$539:$A$555,Data!$B$539:$B$555)</f>
        <v>0</v>
      </c>
      <c r="F66" s="24">
        <v>1</v>
      </c>
      <c r="G66" s="24">
        <f t="shared" si="1"/>
        <v>0</v>
      </c>
      <c r="H66" s="57"/>
      <c r="I66" s="57"/>
      <c r="J66" s="57"/>
      <c r="K66" s="57"/>
      <c r="L66" s="57"/>
      <c r="M66" s="14"/>
      <c r="N66" s="15"/>
    </row>
    <row r="67" spans="1:14" x14ac:dyDescent="0.25">
      <c r="A67" s="15"/>
      <c r="B67" s="57" t="s">
        <v>38</v>
      </c>
      <c r="C67" s="57"/>
      <c r="D67" s="57"/>
      <c r="E67" s="24">
        <f>LOOKUP(B67,Data!$A$539:$A$555,Data!$B$539:$B$555)</f>
        <v>0</v>
      </c>
      <c r="F67" s="24">
        <v>1</v>
      </c>
      <c r="G67" s="24">
        <f t="shared" si="1"/>
        <v>0</v>
      </c>
      <c r="H67" s="57"/>
      <c r="I67" s="57"/>
      <c r="J67" s="57"/>
      <c r="K67" s="57"/>
      <c r="L67" s="57"/>
      <c r="M67" s="14"/>
      <c r="N67" s="15"/>
    </row>
    <row r="68" spans="1:14" x14ac:dyDescent="0.25">
      <c r="A68" s="15"/>
      <c r="B68" s="94" t="s">
        <v>63</v>
      </c>
      <c r="C68" s="94"/>
      <c r="D68" s="94"/>
      <c r="E68" s="94"/>
      <c r="F68" s="94"/>
      <c r="G68" s="26">
        <f>SUM(G58:G67)</f>
        <v>160</v>
      </c>
      <c r="H68" s="47"/>
      <c r="I68" s="47"/>
      <c r="J68" s="47"/>
      <c r="K68" s="47"/>
      <c r="L68" s="47"/>
      <c r="M68" s="14"/>
      <c r="N68" s="15"/>
    </row>
    <row r="69" spans="1:14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</row>
    <row r="70" spans="1:14" s="38" customFormat="1" ht="12.75" x14ac:dyDescent="0.2">
      <c r="A70" s="18"/>
      <c r="B70" s="18" t="s">
        <v>64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</row>
    <row r="71" spans="1:14" s="38" customFormat="1" ht="12.75" x14ac:dyDescent="0.2">
      <c r="A71" s="18"/>
      <c r="B71" s="18" t="s">
        <v>65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</row>
    <row r="72" spans="1:14" x14ac:dyDescent="0.25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</row>
    <row r="73" spans="1:14" s="38" customFormat="1" ht="12.75" x14ac:dyDescent="0.2">
      <c r="A73" s="18"/>
      <c r="B73" s="18" t="s">
        <v>259</v>
      </c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</row>
    <row r="74" spans="1:14" x14ac:dyDescent="0.25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</row>
  </sheetData>
  <mergeCells count="96">
    <mergeCell ref="G28:L28"/>
    <mergeCell ref="B59:D59"/>
    <mergeCell ref="H59:L59"/>
    <mergeCell ref="G39:L39"/>
    <mergeCell ref="G33:L33"/>
    <mergeCell ref="G34:L34"/>
    <mergeCell ref="G43:L43"/>
    <mergeCell ref="G44:L44"/>
    <mergeCell ref="G45:L45"/>
    <mergeCell ref="G46:L46"/>
    <mergeCell ref="G49:L49"/>
    <mergeCell ref="G50:L50"/>
    <mergeCell ref="G48:L48"/>
    <mergeCell ref="C54:D54"/>
    <mergeCell ref="B55:D55"/>
    <mergeCell ref="G29:L29"/>
    <mergeCell ref="G30:L30"/>
    <mergeCell ref="G31:L31"/>
    <mergeCell ref="G32:L32"/>
    <mergeCell ref="G36:L36"/>
    <mergeCell ref="B67:D67"/>
    <mergeCell ref="H67:L67"/>
    <mergeCell ref="B68:F68"/>
    <mergeCell ref="G37:L37"/>
    <mergeCell ref="G38:L38"/>
    <mergeCell ref="G40:L40"/>
    <mergeCell ref="G41:L41"/>
    <mergeCell ref="G42:L42"/>
    <mergeCell ref="B65:D65"/>
    <mergeCell ref="H65:L65"/>
    <mergeCell ref="B66:D66"/>
    <mergeCell ref="H66:L66"/>
    <mergeCell ref="B62:D62"/>
    <mergeCell ref="H62:L62"/>
    <mergeCell ref="B63:D63"/>
    <mergeCell ref="H63:L63"/>
    <mergeCell ref="B64:D64"/>
    <mergeCell ref="H64:L64"/>
    <mergeCell ref="B58:D58"/>
    <mergeCell ref="H58:L58"/>
    <mergeCell ref="B60:D60"/>
    <mergeCell ref="H60:L60"/>
    <mergeCell ref="B61:D61"/>
    <mergeCell ref="H61:L61"/>
    <mergeCell ref="F55:H55"/>
    <mergeCell ref="B56:D56"/>
    <mergeCell ref="B57:D57"/>
    <mergeCell ref="H57:L57"/>
    <mergeCell ref="G54:L54"/>
    <mergeCell ref="C51:D51"/>
    <mergeCell ref="C52:D52"/>
    <mergeCell ref="C53:D53"/>
    <mergeCell ref="G51:L51"/>
    <mergeCell ref="G52:L52"/>
    <mergeCell ref="G53:L53"/>
    <mergeCell ref="B47:D47"/>
    <mergeCell ref="C48:D48"/>
    <mergeCell ref="C49:D49"/>
    <mergeCell ref="C50:D50"/>
    <mergeCell ref="C41:D41"/>
    <mergeCell ref="C42:D42"/>
    <mergeCell ref="C43:D43"/>
    <mergeCell ref="C44:D44"/>
    <mergeCell ref="C45:D45"/>
    <mergeCell ref="C46:D46"/>
    <mergeCell ref="C40:D40"/>
    <mergeCell ref="C29:D29"/>
    <mergeCell ref="C30:D30"/>
    <mergeCell ref="C31:D31"/>
    <mergeCell ref="C32:D32"/>
    <mergeCell ref="C33:D33"/>
    <mergeCell ref="C34:D34"/>
    <mergeCell ref="B35:D35"/>
    <mergeCell ref="C36:D36"/>
    <mergeCell ref="C37:D37"/>
    <mergeCell ref="C38:D38"/>
    <mergeCell ref="C39:D39"/>
    <mergeCell ref="B25:D25"/>
    <mergeCell ref="B4:C4"/>
    <mergeCell ref="D4:E4"/>
    <mergeCell ref="B5:C5"/>
    <mergeCell ref="D5:E5"/>
    <mergeCell ref="C18:D18"/>
    <mergeCell ref="C19:D19"/>
    <mergeCell ref="C20:D20"/>
    <mergeCell ref="C21:D21"/>
    <mergeCell ref="C22:D22"/>
    <mergeCell ref="C23:D23"/>
    <mergeCell ref="C24:D24"/>
    <mergeCell ref="B1:C1"/>
    <mergeCell ref="D1:M1"/>
    <mergeCell ref="B2:C2"/>
    <mergeCell ref="D2:E2"/>
    <mergeCell ref="B3:C3"/>
    <mergeCell ref="D3:E3"/>
    <mergeCell ref="H2:M2"/>
  </mergeCells>
  <pageMargins left="0.7" right="0.7" top="0.75" bottom="0.75" header="0.3" footer="0.3"/>
  <pageSetup scale="64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Data!$A$18:$A$23</xm:f>
          </x14:formula1>
          <xm:sqref>C11:C12 F11:F13 L11:L12 I11:I13</xm:sqref>
        </x14:dataValidation>
        <x14:dataValidation type="list" allowBlank="1" showInputMessage="1" showErrorMessage="1">
          <x14:formula1>
            <xm:f>Data!$A$143:$A$200</xm:f>
          </x14:formula1>
          <xm:sqref>C23</xm:sqref>
        </x14:dataValidation>
        <x14:dataValidation type="list" showInputMessage="1" showErrorMessage="1">
          <x14:formula1>
            <xm:f>Data!$A$203:$A$213</xm:f>
          </x14:formula1>
          <xm:sqref>C29:D34</xm:sqref>
        </x14:dataValidation>
        <x14:dataValidation type="list" showInputMessage="1" showErrorMessage="1">
          <x14:formula1>
            <xm:f>Data!$B$203:$B$208</xm:f>
          </x14:formula1>
          <xm:sqref>E29:E34</xm:sqref>
        </x14:dataValidation>
        <x14:dataValidation type="list" allowBlank="1" showInputMessage="1" showErrorMessage="1">
          <x14:formula1>
            <xm:f>Data!$A$63:$A$78</xm:f>
          </x14:formula1>
          <xm:sqref>C21:D21</xm:sqref>
        </x14:dataValidation>
        <x14:dataValidation type="list" showInputMessage="1" showErrorMessage="1">
          <x14:formula1>
            <xm:f>Data!$A$433:$A$536</xm:f>
          </x14:formula1>
          <xm:sqref>C49:D54</xm:sqref>
        </x14:dataValidation>
        <x14:dataValidation type="list" showInputMessage="1" showErrorMessage="1">
          <x14:formula1>
            <xm:f>Data!$B$18:$B$24</xm:f>
          </x14:formula1>
          <xm:sqref>F37:F46</xm:sqref>
        </x14:dataValidation>
        <x14:dataValidation type="list" allowBlank="1" showInputMessage="1" showErrorMessage="1">
          <x14:formula1>
            <xm:f>Data!$A$18:$A$28</xm:f>
          </x14:formula1>
          <xm:sqref>D11:D12 G11:G13 J11:J13 M11:M12</xm:sqref>
        </x14:dataValidation>
        <x14:dataValidation type="list" showInputMessage="1" showErrorMessage="1">
          <x14:formula1>
            <xm:f>Data!$A$31:$A$60</xm:f>
          </x14:formula1>
          <xm:sqref>C18:D20</xm:sqref>
        </x14:dataValidation>
        <x14:dataValidation type="list" showInputMessage="1" showErrorMessage="1">
          <x14:formula1>
            <xm:f>Data!$A$257:$A$267</xm:f>
          </x14:formula1>
          <xm:sqref>E37:E46</xm:sqref>
        </x14:dataValidation>
        <x14:dataValidation type="list" allowBlank="1" showInputMessage="1" showErrorMessage="1">
          <x14:formula1>
            <xm:f>Data!$A$10:$A$15</xm:f>
          </x14:formula1>
          <xm:sqref>D2:E2</xm:sqref>
        </x14:dataValidation>
        <x14:dataValidation type="list" showInputMessage="1" showErrorMessage="1">
          <x14:formula1>
            <xm:f>Data!$A$216:$A$254</xm:f>
          </x14:formula1>
          <xm:sqref>C37:D46</xm:sqref>
        </x14:dataValidation>
        <x14:dataValidation type="list" showInputMessage="1" showErrorMessage="1">
          <x14:formula1>
            <xm:f>Data!$A$539:$A$555</xm:f>
          </x14:formula1>
          <xm:sqref>B58:D67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3"/>
  <sheetViews>
    <sheetView topLeftCell="A371" workbookViewId="0">
      <selection activeCell="A389" sqref="A389"/>
    </sheetView>
  </sheetViews>
  <sheetFormatPr defaultRowHeight="15" x14ac:dyDescent="0.25"/>
  <cols>
    <col min="1" max="1" width="38.7109375" style="3" bestFit="1" customWidth="1"/>
    <col min="2" max="16384" width="9.140625" style="3"/>
  </cols>
  <sheetData>
    <row r="1" spans="1:3" x14ac:dyDescent="0.25">
      <c r="A1" s="1" t="s">
        <v>262</v>
      </c>
      <c r="B1" s="2" t="s">
        <v>66</v>
      </c>
      <c r="C1" s="2" t="s">
        <v>266</v>
      </c>
    </row>
    <row r="2" spans="1:3" x14ac:dyDescent="0.25">
      <c r="A2" s="3" t="s">
        <v>67</v>
      </c>
      <c r="B2" s="4">
        <v>150</v>
      </c>
      <c r="C2" s="4">
        <v>6</v>
      </c>
    </row>
    <row r="3" spans="1:3" x14ac:dyDescent="0.25">
      <c r="A3" s="3" t="s">
        <v>265</v>
      </c>
      <c r="B3" s="4">
        <v>400</v>
      </c>
      <c r="C3" s="4">
        <v>12</v>
      </c>
    </row>
    <row r="4" spans="1:3" x14ac:dyDescent="0.25">
      <c r="A4" s="3" t="s">
        <v>69</v>
      </c>
      <c r="B4" s="4">
        <v>200</v>
      </c>
      <c r="C4" s="4">
        <v>8</v>
      </c>
    </row>
    <row r="5" spans="1:3" x14ac:dyDescent="0.25">
      <c r="A5" s="3" t="s">
        <v>70</v>
      </c>
      <c r="B5" s="4">
        <v>500</v>
      </c>
      <c r="C5" s="4">
        <v>14</v>
      </c>
    </row>
    <row r="6" spans="1:3" x14ac:dyDescent="0.25">
      <c r="A6" s="3" t="s">
        <v>263</v>
      </c>
      <c r="B6" s="4">
        <v>100</v>
      </c>
      <c r="C6" s="4">
        <v>4</v>
      </c>
    </row>
    <row r="7" spans="1:3" x14ac:dyDescent="0.25">
      <c r="A7" s="3" t="s">
        <v>264</v>
      </c>
      <c r="B7" s="4">
        <v>300</v>
      </c>
      <c r="C7" s="4">
        <v>10</v>
      </c>
    </row>
    <row r="8" spans="1:3" x14ac:dyDescent="0.25">
      <c r="B8" s="4"/>
    </row>
    <row r="9" spans="1:3" x14ac:dyDescent="0.25">
      <c r="A9" s="1" t="s">
        <v>261</v>
      </c>
      <c r="B9" s="2" t="s">
        <v>66</v>
      </c>
    </row>
    <row r="10" spans="1:3" x14ac:dyDescent="0.25">
      <c r="A10" s="3" t="s">
        <v>67</v>
      </c>
      <c r="B10" s="4">
        <v>100</v>
      </c>
    </row>
    <row r="11" spans="1:3" x14ac:dyDescent="0.25">
      <c r="A11" s="3" t="s">
        <v>68</v>
      </c>
      <c r="B11" s="4">
        <v>1000</v>
      </c>
    </row>
    <row r="12" spans="1:3" x14ac:dyDescent="0.25">
      <c r="A12" s="3" t="s">
        <v>69</v>
      </c>
      <c r="B12" s="4">
        <v>200</v>
      </c>
    </row>
    <row r="13" spans="1:3" x14ac:dyDescent="0.25">
      <c r="A13" s="3" t="s">
        <v>54</v>
      </c>
      <c r="B13" s="4">
        <v>300</v>
      </c>
    </row>
    <row r="14" spans="1:3" x14ac:dyDescent="0.25">
      <c r="A14" s="3" t="s">
        <v>70</v>
      </c>
      <c r="B14" s="4">
        <v>750</v>
      </c>
    </row>
    <row r="15" spans="1:3" x14ac:dyDescent="0.25">
      <c r="A15" s="3" t="s">
        <v>71</v>
      </c>
      <c r="B15" s="4">
        <v>500</v>
      </c>
    </row>
    <row r="17" spans="1:2" x14ac:dyDescent="0.25">
      <c r="A17" s="1" t="s">
        <v>19</v>
      </c>
      <c r="B17" s="2" t="s">
        <v>72</v>
      </c>
    </row>
    <row r="18" spans="1:2" x14ac:dyDescent="0.25">
      <c r="A18" s="5" t="s">
        <v>73</v>
      </c>
      <c r="B18" s="4" t="s">
        <v>38</v>
      </c>
    </row>
    <row r="19" spans="1:2" x14ac:dyDescent="0.25">
      <c r="A19" s="5" t="s">
        <v>22</v>
      </c>
      <c r="B19" s="4" t="s">
        <v>73</v>
      </c>
    </row>
    <row r="20" spans="1:2" x14ac:dyDescent="0.25">
      <c r="A20" s="5" t="s">
        <v>74</v>
      </c>
      <c r="B20" s="4" t="s">
        <v>22</v>
      </c>
    </row>
    <row r="21" spans="1:2" x14ac:dyDescent="0.25">
      <c r="A21" s="5" t="s">
        <v>75</v>
      </c>
      <c r="B21" s="4" t="s">
        <v>74</v>
      </c>
    </row>
    <row r="22" spans="1:2" x14ac:dyDescent="0.25">
      <c r="A22" s="5" t="s">
        <v>76</v>
      </c>
      <c r="B22" s="4" t="s">
        <v>75</v>
      </c>
    </row>
    <row r="23" spans="1:2" x14ac:dyDescent="0.25">
      <c r="A23" s="5" t="s">
        <v>77</v>
      </c>
      <c r="B23" s="4" t="s">
        <v>76</v>
      </c>
    </row>
    <row r="24" spans="1:2" x14ac:dyDescent="0.25">
      <c r="A24" s="5" t="s">
        <v>78</v>
      </c>
      <c r="B24" s="4" t="s">
        <v>77</v>
      </c>
    </row>
    <row r="25" spans="1:2" x14ac:dyDescent="0.25">
      <c r="A25" s="5" t="s">
        <v>79</v>
      </c>
    </row>
    <row r="26" spans="1:2" x14ac:dyDescent="0.25">
      <c r="A26" s="5" t="s">
        <v>80</v>
      </c>
    </row>
    <row r="27" spans="1:2" x14ac:dyDescent="0.25">
      <c r="A27" s="5" t="s">
        <v>81</v>
      </c>
    </row>
    <row r="28" spans="1:2" x14ac:dyDescent="0.25">
      <c r="A28" s="5" t="s">
        <v>82</v>
      </c>
    </row>
    <row r="30" spans="1:2" x14ac:dyDescent="0.25">
      <c r="A30" s="6" t="s">
        <v>83</v>
      </c>
    </row>
    <row r="31" spans="1:2" x14ac:dyDescent="0.25">
      <c r="A31" s="7" t="s">
        <v>38</v>
      </c>
    </row>
    <row r="32" spans="1:2" x14ac:dyDescent="0.25">
      <c r="A32" s="5" t="s">
        <v>37</v>
      </c>
    </row>
    <row r="33" spans="1:1" x14ac:dyDescent="0.25">
      <c r="A33" s="5" t="s">
        <v>84</v>
      </c>
    </row>
    <row r="34" spans="1:1" x14ac:dyDescent="0.25">
      <c r="A34" s="5" t="s">
        <v>85</v>
      </c>
    </row>
    <row r="35" spans="1:1" x14ac:dyDescent="0.25">
      <c r="A35" s="5" t="s">
        <v>86</v>
      </c>
    </row>
    <row r="36" spans="1:1" x14ac:dyDescent="0.25">
      <c r="A36" s="5" t="s">
        <v>87</v>
      </c>
    </row>
    <row r="37" spans="1:1" x14ac:dyDescent="0.25">
      <c r="A37" s="5" t="s">
        <v>88</v>
      </c>
    </row>
    <row r="38" spans="1:1" x14ac:dyDescent="0.25">
      <c r="A38" s="5" t="s">
        <v>89</v>
      </c>
    </row>
    <row r="39" spans="1:1" x14ac:dyDescent="0.25">
      <c r="A39" s="5" t="s">
        <v>90</v>
      </c>
    </row>
    <row r="40" spans="1:1" x14ac:dyDescent="0.25">
      <c r="A40" s="5" t="s">
        <v>91</v>
      </c>
    </row>
    <row r="41" spans="1:1" x14ac:dyDescent="0.25">
      <c r="A41" s="5" t="s">
        <v>92</v>
      </c>
    </row>
    <row r="42" spans="1:1" x14ac:dyDescent="0.25">
      <c r="A42" s="5" t="s">
        <v>93</v>
      </c>
    </row>
    <row r="43" spans="1:1" x14ac:dyDescent="0.25">
      <c r="A43" s="5" t="s">
        <v>94</v>
      </c>
    </row>
    <row r="44" spans="1:1" x14ac:dyDescent="0.25">
      <c r="A44" s="5" t="s">
        <v>95</v>
      </c>
    </row>
    <row r="45" spans="1:1" x14ac:dyDescent="0.25">
      <c r="A45" s="5" t="s">
        <v>96</v>
      </c>
    </row>
    <row r="46" spans="1:1" x14ac:dyDescent="0.25">
      <c r="A46" s="5" t="s">
        <v>97</v>
      </c>
    </row>
    <row r="47" spans="1:1" x14ac:dyDescent="0.25">
      <c r="A47" s="5" t="s">
        <v>98</v>
      </c>
    </row>
    <row r="48" spans="1:1" x14ac:dyDescent="0.25">
      <c r="A48" s="5" t="s">
        <v>99</v>
      </c>
    </row>
    <row r="49" spans="1:2" x14ac:dyDescent="0.25">
      <c r="A49" s="5" t="s">
        <v>100</v>
      </c>
    </row>
    <row r="50" spans="1:2" x14ac:dyDescent="0.25">
      <c r="A50" s="5" t="s">
        <v>101</v>
      </c>
    </row>
    <row r="51" spans="1:2" x14ac:dyDescent="0.25">
      <c r="A51" s="5" t="s">
        <v>102</v>
      </c>
    </row>
    <row r="52" spans="1:2" x14ac:dyDescent="0.25">
      <c r="A52" s="5" t="s">
        <v>103</v>
      </c>
    </row>
    <row r="53" spans="1:2" x14ac:dyDescent="0.25">
      <c r="A53" s="5" t="s">
        <v>104</v>
      </c>
    </row>
    <row r="54" spans="1:2" x14ac:dyDescent="0.25">
      <c r="A54" s="5" t="s">
        <v>105</v>
      </c>
    </row>
    <row r="55" spans="1:2" x14ac:dyDescent="0.25">
      <c r="A55" s="5" t="s">
        <v>106</v>
      </c>
    </row>
    <row r="56" spans="1:2" x14ac:dyDescent="0.25">
      <c r="A56" s="5" t="s">
        <v>107</v>
      </c>
    </row>
    <row r="57" spans="1:2" x14ac:dyDescent="0.25">
      <c r="A57" s="5" t="s">
        <v>108</v>
      </c>
    </row>
    <row r="58" spans="1:2" x14ac:dyDescent="0.25">
      <c r="A58" s="5" t="s">
        <v>109</v>
      </c>
    </row>
    <row r="59" spans="1:2" x14ac:dyDescent="0.25">
      <c r="A59" s="5" t="s">
        <v>110</v>
      </c>
    </row>
    <row r="60" spans="1:2" x14ac:dyDescent="0.25">
      <c r="A60" s="5" t="s">
        <v>111</v>
      </c>
    </row>
    <row r="61" spans="1:2" x14ac:dyDescent="0.25">
      <c r="A61" s="5"/>
    </row>
    <row r="62" spans="1:2" x14ac:dyDescent="0.25">
      <c r="A62" s="6" t="s">
        <v>112</v>
      </c>
      <c r="B62" s="4"/>
    </row>
    <row r="63" spans="1:2" x14ac:dyDescent="0.25">
      <c r="A63" s="7" t="s">
        <v>38</v>
      </c>
      <c r="B63" s="4"/>
    </row>
    <row r="64" spans="1:2" x14ac:dyDescent="0.25">
      <c r="A64" s="5" t="s">
        <v>84</v>
      </c>
      <c r="B64" s="4"/>
    </row>
    <row r="65" spans="1:2" x14ac:dyDescent="0.25">
      <c r="A65" s="5" t="s">
        <v>86</v>
      </c>
      <c r="B65" s="4"/>
    </row>
    <row r="66" spans="1:2" x14ac:dyDescent="0.25">
      <c r="A66" s="5" t="s">
        <v>87</v>
      </c>
      <c r="B66" s="4"/>
    </row>
    <row r="67" spans="1:2" x14ac:dyDescent="0.25">
      <c r="A67" s="5" t="s">
        <v>88</v>
      </c>
      <c r="B67" s="4"/>
    </row>
    <row r="68" spans="1:2" x14ac:dyDescent="0.25">
      <c r="A68" s="5" t="s">
        <v>92</v>
      </c>
      <c r="B68" s="4"/>
    </row>
    <row r="69" spans="1:2" x14ac:dyDescent="0.25">
      <c r="A69" s="5" t="s">
        <v>93</v>
      </c>
      <c r="B69" s="4"/>
    </row>
    <row r="70" spans="1:2" x14ac:dyDescent="0.25">
      <c r="A70" s="5" t="s">
        <v>95</v>
      </c>
      <c r="B70" s="4"/>
    </row>
    <row r="71" spans="1:2" x14ac:dyDescent="0.25">
      <c r="A71" s="5" t="s">
        <v>96</v>
      </c>
      <c r="B71" s="4"/>
    </row>
    <row r="72" spans="1:2" x14ac:dyDescent="0.25">
      <c r="A72" s="5" t="s">
        <v>99</v>
      </c>
      <c r="B72" s="4"/>
    </row>
    <row r="73" spans="1:2" x14ac:dyDescent="0.25">
      <c r="A73" s="5" t="s">
        <v>100</v>
      </c>
      <c r="B73" s="4"/>
    </row>
    <row r="74" spans="1:2" x14ac:dyDescent="0.25">
      <c r="A74" s="5" t="s">
        <v>102</v>
      </c>
      <c r="B74" s="4"/>
    </row>
    <row r="75" spans="1:2" x14ac:dyDescent="0.25">
      <c r="A75" s="5" t="s">
        <v>103</v>
      </c>
      <c r="B75" s="4"/>
    </row>
    <row r="76" spans="1:2" x14ac:dyDescent="0.25">
      <c r="A76" s="5" t="s">
        <v>108</v>
      </c>
      <c r="B76" s="4"/>
    </row>
    <row r="77" spans="1:2" x14ac:dyDescent="0.25">
      <c r="A77" s="5" t="s">
        <v>109</v>
      </c>
      <c r="B77" s="4"/>
    </row>
    <row r="78" spans="1:2" x14ac:dyDescent="0.25">
      <c r="A78" s="5" t="s">
        <v>111</v>
      </c>
      <c r="B78" s="4"/>
    </row>
    <row r="79" spans="1:2" x14ac:dyDescent="0.25">
      <c r="A79" s="5"/>
      <c r="B79" s="4"/>
    </row>
    <row r="80" spans="1:2" x14ac:dyDescent="0.25">
      <c r="A80" s="1" t="s">
        <v>113</v>
      </c>
      <c r="B80" s="2"/>
    </row>
    <row r="81" spans="1:2" x14ac:dyDescent="0.25">
      <c r="A81" s="3" t="s">
        <v>38</v>
      </c>
      <c r="B81" s="4"/>
    </row>
    <row r="82" spans="1:2" x14ac:dyDescent="0.25">
      <c r="A82" s="3" t="s">
        <v>51</v>
      </c>
      <c r="B82" s="4"/>
    </row>
    <row r="83" spans="1:2" x14ac:dyDescent="0.25">
      <c r="A83" s="3" t="s">
        <v>114</v>
      </c>
      <c r="B83" s="4"/>
    </row>
    <row r="84" spans="1:2" x14ac:dyDescent="0.25">
      <c r="A84" s="3" t="s">
        <v>115</v>
      </c>
      <c r="B84" s="4"/>
    </row>
    <row r="85" spans="1:2" x14ac:dyDescent="0.25">
      <c r="A85" s="3" t="s">
        <v>116</v>
      </c>
      <c r="B85" s="4"/>
    </row>
    <row r="86" spans="1:2" x14ac:dyDescent="0.25">
      <c r="A86" s="3" t="s">
        <v>117</v>
      </c>
      <c r="B86" s="4"/>
    </row>
    <row r="87" spans="1:2" x14ac:dyDescent="0.25">
      <c r="A87" s="3" t="s">
        <v>118</v>
      </c>
      <c r="B87" s="4"/>
    </row>
    <row r="88" spans="1:2" x14ac:dyDescent="0.25">
      <c r="A88" s="3" t="s">
        <v>119</v>
      </c>
      <c r="B88" s="4"/>
    </row>
    <row r="89" spans="1:2" x14ac:dyDescent="0.25">
      <c r="A89" s="3" t="s">
        <v>120</v>
      </c>
      <c r="B89" s="4"/>
    </row>
    <row r="90" spans="1:2" x14ac:dyDescent="0.25">
      <c r="A90" s="3" t="s">
        <v>121</v>
      </c>
      <c r="B90" s="4"/>
    </row>
    <row r="91" spans="1:2" x14ac:dyDescent="0.25">
      <c r="A91" s="3" t="s">
        <v>122</v>
      </c>
      <c r="B91" s="4"/>
    </row>
    <row r="92" spans="1:2" x14ac:dyDescent="0.25">
      <c r="A92" s="3" t="s">
        <v>123</v>
      </c>
      <c r="B92" s="4"/>
    </row>
    <row r="93" spans="1:2" x14ac:dyDescent="0.25">
      <c r="A93" s="3" t="s">
        <v>124</v>
      </c>
      <c r="B93" s="4"/>
    </row>
    <row r="94" spans="1:2" x14ac:dyDescent="0.25">
      <c r="A94" s="3" t="s">
        <v>125</v>
      </c>
      <c r="B94" s="4"/>
    </row>
    <row r="95" spans="1:2" x14ac:dyDescent="0.25">
      <c r="A95" s="3" t="s">
        <v>126</v>
      </c>
      <c r="B95" s="4"/>
    </row>
    <row r="96" spans="1:2" x14ac:dyDescent="0.25">
      <c r="A96" s="3" t="s">
        <v>127</v>
      </c>
      <c r="B96" s="4"/>
    </row>
    <row r="97" spans="1:2" x14ac:dyDescent="0.25">
      <c r="A97" s="3" t="s">
        <v>128</v>
      </c>
      <c r="B97" s="4"/>
    </row>
    <row r="98" spans="1:2" x14ac:dyDescent="0.25">
      <c r="A98" s="3" t="s">
        <v>129</v>
      </c>
      <c r="B98" s="4"/>
    </row>
    <row r="99" spans="1:2" x14ac:dyDescent="0.25">
      <c r="A99" s="3" t="s">
        <v>130</v>
      </c>
      <c r="B99" s="4"/>
    </row>
    <row r="100" spans="1:2" x14ac:dyDescent="0.25">
      <c r="A100" s="3" t="s">
        <v>131</v>
      </c>
      <c r="B100" s="4"/>
    </row>
    <row r="101" spans="1:2" x14ac:dyDescent="0.25">
      <c r="A101" s="3" t="s">
        <v>132</v>
      </c>
      <c r="B101" s="4"/>
    </row>
    <row r="102" spans="1:2" x14ac:dyDescent="0.25">
      <c r="A102" s="3" t="s">
        <v>133</v>
      </c>
      <c r="B102" s="4"/>
    </row>
    <row r="103" spans="1:2" x14ac:dyDescent="0.25">
      <c r="A103" s="3" t="s">
        <v>134</v>
      </c>
      <c r="B103" s="4"/>
    </row>
    <row r="104" spans="1:2" x14ac:dyDescent="0.25">
      <c r="A104" s="3" t="s">
        <v>135</v>
      </c>
      <c r="B104" s="4"/>
    </row>
    <row r="105" spans="1:2" x14ac:dyDescent="0.25">
      <c r="A105" s="3" t="s">
        <v>136</v>
      </c>
      <c r="B105" s="4"/>
    </row>
    <row r="106" spans="1:2" x14ac:dyDescent="0.25">
      <c r="A106" s="3" t="s">
        <v>137</v>
      </c>
      <c r="B106" s="4"/>
    </row>
    <row r="107" spans="1:2" x14ac:dyDescent="0.25">
      <c r="A107" s="3" t="s">
        <v>138</v>
      </c>
      <c r="B107" s="4"/>
    </row>
    <row r="108" spans="1:2" x14ac:dyDescent="0.25">
      <c r="A108" s="3" t="s">
        <v>139</v>
      </c>
      <c r="B108" s="4"/>
    </row>
    <row r="109" spans="1:2" x14ac:dyDescent="0.25">
      <c r="A109" s="3" t="s">
        <v>140</v>
      </c>
      <c r="B109" s="4"/>
    </row>
    <row r="110" spans="1:2" x14ac:dyDescent="0.25">
      <c r="A110" s="3" t="s">
        <v>256</v>
      </c>
      <c r="B110" s="4"/>
    </row>
    <row r="111" spans="1:2" x14ac:dyDescent="0.25">
      <c r="A111" s="3" t="s">
        <v>141</v>
      </c>
      <c r="B111" s="4"/>
    </row>
    <row r="112" spans="1:2" x14ac:dyDescent="0.25">
      <c r="A112" s="3" t="s">
        <v>142</v>
      </c>
      <c r="B112" s="4"/>
    </row>
    <row r="113" spans="1:2" x14ac:dyDescent="0.25">
      <c r="A113" s="3" t="s">
        <v>143</v>
      </c>
      <c r="B113" s="4"/>
    </row>
    <row r="114" spans="1:2" x14ac:dyDescent="0.25">
      <c r="A114" s="3" t="s">
        <v>144</v>
      </c>
      <c r="B114" s="4"/>
    </row>
    <row r="115" spans="1:2" x14ac:dyDescent="0.25">
      <c r="A115" s="3" t="s">
        <v>145</v>
      </c>
      <c r="B115" s="4"/>
    </row>
    <row r="116" spans="1:2" x14ac:dyDescent="0.25">
      <c r="A116" s="3" t="s">
        <v>146</v>
      </c>
      <c r="B116" s="4"/>
    </row>
    <row r="117" spans="1:2" x14ac:dyDescent="0.25">
      <c r="A117" s="3" t="s">
        <v>147</v>
      </c>
      <c r="B117" s="4"/>
    </row>
    <row r="118" spans="1:2" x14ac:dyDescent="0.25">
      <c r="A118" s="3" t="s">
        <v>148</v>
      </c>
      <c r="B118" s="4"/>
    </row>
    <row r="119" spans="1:2" x14ac:dyDescent="0.25">
      <c r="A119" s="3" t="s">
        <v>149</v>
      </c>
      <c r="B119" s="4"/>
    </row>
    <row r="120" spans="1:2" x14ac:dyDescent="0.25">
      <c r="A120" s="3" t="s">
        <v>150</v>
      </c>
      <c r="B120" s="4"/>
    </row>
    <row r="121" spans="1:2" x14ac:dyDescent="0.25">
      <c r="A121" s="3" t="s">
        <v>151</v>
      </c>
      <c r="B121" s="4"/>
    </row>
    <row r="122" spans="1:2" x14ac:dyDescent="0.25">
      <c r="A122" s="3" t="s">
        <v>152</v>
      </c>
      <c r="B122" s="4"/>
    </row>
    <row r="123" spans="1:2" x14ac:dyDescent="0.25">
      <c r="A123" s="3" t="s">
        <v>153</v>
      </c>
      <c r="B123" s="4"/>
    </row>
    <row r="124" spans="1:2" x14ac:dyDescent="0.25">
      <c r="A124" s="3" t="s">
        <v>154</v>
      </c>
      <c r="B124" s="4"/>
    </row>
    <row r="125" spans="1:2" x14ac:dyDescent="0.25">
      <c r="A125" s="3" t="s">
        <v>155</v>
      </c>
      <c r="B125" s="4"/>
    </row>
    <row r="126" spans="1:2" x14ac:dyDescent="0.25">
      <c r="A126" s="3" t="s">
        <v>156</v>
      </c>
      <c r="B126" s="4"/>
    </row>
    <row r="127" spans="1:2" x14ac:dyDescent="0.25">
      <c r="A127" s="3" t="s">
        <v>157</v>
      </c>
      <c r="B127" s="4"/>
    </row>
    <row r="128" spans="1:2" x14ac:dyDescent="0.25">
      <c r="A128" s="3" t="s">
        <v>158</v>
      </c>
      <c r="B128" s="4"/>
    </row>
    <row r="129" spans="1:2" x14ac:dyDescent="0.25">
      <c r="A129" s="3" t="s">
        <v>159</v>
      </c>
      <c r="B129" s="4"/>
    </row>
    <row r="130" spans="1:2" x14ac:dyDescent="0.25">
      <c r="A130" s="3" t="s">
        <v>160</v>
      </c>
      <c r="B130" s="4"/>
    </row>
    <row r="131" spans="1:2" x14ac:dyDescent="0.25">
      <c r="A131" s="3" t="s">
        <v>161</v>
      </c>
      <c r="B131" s="4"/>
    </row>
    <row r="132" spans="1:2" x14ac:dyDescent="0.25">
      <c r="A132" s="3" t="s">
        <v>162</v>
      </c>
      <c r="B132" s="4"/>
    </row>
    <row r="133" spans="1:2" x14ac:dyDescent="0.25">
      <c r="A133" s="3" t="s">
        <v>163</v>
      </c>
      <c r="B133" s="4"/>
    </row>
    <row r="134" spans="1:2" x14ac:dyDescent="0.25">
      <c r="A134" s="3" t="s">
        <v>164</v>
      </c>
      <c r="B134" s="4"/>
    </row>
    <row r="135" spans="1:2" x14ac:dyDescent="0.25">
      <c r="A135" s="3" t="s">
        <v>255</v>
      </c>
      <c r="B135" s="4"/>
    </row>
    <row r="136" spans="1:2" x14ac:dyDescent="0.25">
      <c r="A136" s="3" t="s">
        <v>165</v>
      </c>
      <c r="B136" s="4"/>
    </row>
    <row r="137" spans="1:2" x14ac:dyDescent="0.25">
      <c r="A137" s="3" t="s">
        <v>166</v>
      </c>
      <c r="B137" s="4"/>
    </row>
    <row r="138" spans="1:2" x14ac:dyDescent="0.25">
      <c r="A138" s="3" t="s">
        <v>167</v>
      </c>
      <c r="B138" s="4"/>
    </row>
    <row r="139" spans="1:2" x14ac:dyDescent="0.25">
      <c r="A139" s="3" t="s">
        <v>168</v>
      </c>
      <c r="B139" s="4"/>
    </row>
    <row r="140" spans="1:2" x14ac:dyDescent="0.25">
      <c r="A140" s="3" t="s">
        <v>169</v>
      </c>
      <c r="B140" s="4"/>
    </row>
    <row r="141" spans="1:2" x14ac:dyDescent="0.25">
      <c r="A141" s="5"/>
      <c r="B141" s="4"/>
    </row>
    <row r="142" spans="1:2" x14ac:dyDescent="0.25">
      <c r="A142" s="1" t="s">
        <v>254</v>
      </c>
      <c r="B142" s="2"/>
    </row>
    <row r="143" spans="1:2" x14ac:dyDescent="0.25">
      <c r="A143" s="3" t="s">
        <v>38</v>
      </c>
      <c r="B143" s="4"/>
    </row>
    <row r="144" spans="1:2" x14ac:dyDescent="0.25">
      <c r="A144" s="3" t="s">
        <v>51</v>
      </c>
      <c r="B144" s="4"/>
    </row>
    <row r="145" spans="1:2" x14ac:dyDescent="0.25">
      <c r="A145" s="3" t="s">
        <v>114</v>
      </c>
      <c r="B145" s="4"/>
    </row>
    <row r="146" spans="1:2" x14ac:dyDescent="0.25">
      <c r="A146" s="3" t="s">
        <v>115</v>
      </c>
      <c r="B146" s="4"/>
    </row>
    <row r="147" spans="1:2" x14ac:dyDescent="0.25">
      <c r="A147" s="3" t="s">
        <v>116</v>
      </c>
      <c r="B147" s="4"/>
    </row>
    <row r="148" spans="1:2" x14ac:dyDescent="0.25">
      <c r="A148" s="3" t="s">
        <v>117</v>
      </c>
      <c r="B148" s="4"/>
    </row>
    <row r="149" spans="1:2" x14ac:dyDescent="0.25">
      <c r="A149" s="3" t="s">
        <v>118</v>
      </c>
      <c r="B149" s="4"/>
    </row>
    <row r="150" spans="1:2" x14ac:dyDescent="0.25">
      <c r="A150" s="3" t="s">
        <v>119</v>
      </c>
      <c r="B150" s="4"/>
    </row>
    <row r="151" spans="1:2" x14ac:dyDescent="0.25">
      <c r="A151" s="3" t="s">
        <v>120</v>
      </c>
      <c r="B151" s="4"/>
    </row>
    <row r="152" spans="1:2" x14ac:dyDescent="0.25">
      <c r="A152" s="3" t="s">
        <v>121</v>
      </c>
      <c r="B152" s="4"/>
    </row>
    <row r="153" spans="1:2" x14ac:dyDescent="0.25">
      <c r="A153" s="3" t="s">
        <v>122</v>
      </c>
      <c r="B153" s="4"/>
    </row>
    <row r="154" spans="1:2" x14ac:dyDescent="0.25">
      <c r="A154" s="3" t="s">
        <v>123</v>
      </c>
      <c r="B154" s="4"/>
    </row>
    <row r="155" spans="1:2" x14ac:dyDescent="0.25">
      <c r="A155" s="3" t="s">
        <v>124</v>
      </c>
      <c r="B155" s="4"/>
    </row>
    <row r="156" spans="1:2" x14ac:dyDescent="0.25">
      <c r="A156" s="3" t="s">
        <v>125</v>
      </c>
      <c r="B156" s="4"/>
    </row>
    <row r="157" spans="1:2" x14ac:dyDescent="0.25">
      <c r="A157" s="3" t="s">
        <v>126</v>
      </c>
      <c r="B157" s="4"/>
    </row>
    <row r="158" spans="1:2" x14ac:dyDescent="0.25">
      <c r="A158" s="3" t="s">
        <v>127</v>
      </c>
      <c r="B158" s="4"/>
    </row>
    <row r="159" spans="1:2" x14ac:dyDescent="0.25">
      <c r="A159" s="3" t="s">
        <v>128</v>
      </c>
      <c r="B159" s="4"/>
    </row>
    <row r="160" spans="1:2" x14ac:dyDescent="0.25">
      <c r="A160" s="3" t="s">
        <v>129</v>
      </c>
      <c r="B160" s="4"/>
    </row>
    <row r="161" spans="1:2" x14ac:dyDescent="0.25">
      <c r="A161" s="3" t="s">
        <v>130</v>
      </c>
      <c r="B161" s="4"/>
    </row>
    <row r="162" spans="1:2" x14ac:dyDescent="0.25">
      <c r="A162" s="3" t="s">
        <v>131</v>
      </c>
      <c r="B162" s="4"/>
    </row>
    <row r="163" spans="1:2" x14ac:dyDescent="0.25">
      <c r="A163" s="3" t="s">
        <v>132</v>
      </c>
      <c r="B163" s="4"/>
    </row>
    <row r="164" spans="1:2" x14ac:dyDescent="0.25">
      <c r="A164" s="3" t="s">
        <v>133</v>
      </c>
      <c r="B164" s="4"/>
    </row>
    <row r="165" spans="1:2" x14ac:dyDescent="0.25">
      <c r="A165" s="3" t="s">
        <v>134</v>
      </c>
      <c r="B165" s="4"/>
    </row>
    <row r="166" spans="1:2" x14ac:dyDescent="0.25">
      <c r="A166" s="3" t="s">
        <v>135</v>
      </c>
      <c r="B166" s="4"/>
    </row>
    <row r="167" spans="1:2" x14ac:dyDescent="0.25">
      <c r="A167" s="3" t="s">
        <v>136</v>
      </c>
      <c r="B167" s="4"/>
    </row>
    <row r="168" spans="1:2" x14ac:dyDescent="0.25">
      <c r="A168" s="3" t="s">
        <v>137</v>
      </c>
      <c r="B168" s="4"/>
    </row>
    <row r="169" spans="1:2" x14ac:dyDescent="0.25">
      <c r="A169" s="3" t="s">
        <v>138</v>
      </c>
      <c r="B169" s="4"/>
    </row>
    <row r="170" spans="1:2" x14ac:dyDescent="0.25">
      <c r="A170" s="3" t="s">
        <v>139</v>
      </c>
      <c r="B170" s="4"/>
    </row>
    <row r="171" spans="1:2" x14ac:dyDescent="0.25">
      <c r="A171" s="3" t="s">
        <v>140</v>
      </c>
      <c r="B171" s="4"/>
    </row>
    <row r="172" spans="1:2" x14ac:dyDescent="0.25">
      <c r="A172" s="3" t="s">
        <v>141</v>
      </c>
      <c r="B172" s="4"/>
    </row>
    <row r="173" spans="1:2" x14ac:dyDescent="0.25">
      <c r="A173" s="3" t="s">
        <v>142</v>
      </c>
      <c r="B173" s="4"/>
    </row>
    <row r="174" spans="1:2" x14ac:dyDescent="0.25">
      <c r="A174" s="3" t="s">
        <v>143</v>
      </c>
      <c r="B174" s="4"/>
    </row>
    <row r="175" spans="1:2" x14ac:dyDescent="0.25">
      <c r="A175" s="3" t="s">
        <v>144</v>
      </c>
      <c r="B175" s="4"/>
    </row>
    <row r="176" spans="1:2" x14ac:dyDescent="0.25">
      <c r="A176" s="3" t="s">
        <v>145</v>
      </c>
      <c r="B176" s="4"/>
    </row>
    <row r="177" spans="1:2" x14ac:dyDescent="0.25">
      <c r="A177" s="3" t="s">
        <v>146</v>
      </c>
      <c r="B177" s="4"/>
    </row>
    <row r="178" spans="1:2" x14ac:dyDescent="0.25">
      <c r="A178" s="3" t="s">
        <v>147</v>
      </c>
      <c r="B178" s="4"/>
    </row>
    <row r="179" spans="1:2" x14ac:dyDescent="0.25">
      <c r="A179" s="3" t="s">
        <v>148</v>
      </c>
      <c r="B179" s="4"/>
    </row>
    <row r="180" spans="1:2" x14ac:dyDescent="0.25">
      <c r="A180" s="3" t="s">
        <v>149</v>
      </c>
      <c r="B180" s="4"/>
    </row>
    <row r="181" spans="1:2" x14ac:dyDescent="0.25">
      <c r="A181" s="3" t="s">
        <v>150</v>
      </c>
      <c r="B181" s="4"/>
    </row>
    <row r="182" spans="1:2" x14ac:dyDescent="0.25">
      <c r="A182" s="3" t="s">
        <v>151</v>
      </c>
      <c r="B182" s="4"/>
    </row>
    <row r="183" spans="1:2" x14ac:dyDescent="0.25">
      <c r="A183" s="3" t="s">
        <v>152</v>
      </c>
      <c r="B183" s="4"/>
    </row>
    <row r="184" spans="1:2" x14ac:dyDescent="0.25">
      <c r="A184" s="3" t="s">
        <v>153</v>
      </c>
      <c r="B184" s="4"/>
    </row>
    <row r="185" spans="1:2" x14ac:dyDescent="0.25">
      <c r="A185" s="3" t="s">
        <v>154</v>
      </c>
      <c r="B185" s="4"/>
    </row>
    <row r="186" spans="1:2" x14ac:dyDescent="0.25">
      <c r="A186" s="3" t="s">
        <v>155</v>
      </c>
      <c r="B186" s="4"/>
    </row>
    <row r="187" spans="1:2" x14ac:dyDescent="0.25">
      <c r="A187" s="3" t="s">
        <v>156</v>
      </c>
      <c r="B187" s="4"/>
    </row>
    <row r="188" spans="1:2" x14ac:dyDescent="0.25">
      <c r="A188" s="3" t="s">
        <v>157</v>
      </c>
      <c r="B188" s="4"/>
    </row>
    <row r="189" spans="1:2" x14ac:dyDescent="0.25">
      <c r="A189" s="3" t="s">
        <v>158</v>
      </c>
      <c r="B189" s="4"/>
    </row>
    <row r="190" spans="1:2" x14ac:dyDescent="0.25">
      <c r="A190" s="3" t="s">
        <v>159</v>
      </c>
      <c r="B190" s="4"/>
    </row>
    <row r="191" spans="1:2" x14ac:dyDescent="0.25">
      <c r="A191" s="3" t="s">
        <v>160</v>
      </c>
      <c r="B191" s="4"/>
    </row>
    <row r="192" spans="1:2" x14ac:dyDescent="0.25">
      <c r="A192" s="3" t="s">
        <v>161</v>
      </c>
      <c r="B192" s="4"/>
    </row>
    <row r="193" spans="1:2" x14ac:dyDescent="0.25">
      <c r="A193" s="3" t="s">
        <v>162</v>
      </c>
      <c r="B193" s="4"/>
    </row>
    <row r="194" spans="1:2" x14ac:dyDescent="0.25">
      <c r="A194" s="3" t="s">
        <v>163</v>
      </c>
      <c r="B194" s="4"/>
    </row>
    <row r="195" spans="1:2" x14ac:dyDescent="0.25">
      <c r="A195" s="3" t="s">
        <v>164</v>
      </c>
      <c r="B195" s="4"/>
    </row>
    <row r="196" spans="1:2" x14ac:dyDescent="0.25">
      <c r="A196" s="3" t="s">
        <v>165</v>
      </c>
      <c r="B196" s="4"/>
    </row>
    <row r="197" spans="1:2" x14ac:dyDescent="0.25">
      <c r="A197" s="3" t="s">
        <v>166</v>
      </c>
      <c r="B197" s="4"/>
    </row>
    <row r="198" spans="1:2" x14ac:dyDescent="0.25">
      <c r="A198" s="3" t="s">
        <v>167</v>
      </c>
      <c r="B198" s="4"/>
    </row>
    <row r="199" spans="1:2" x14ac:dyDescent="0.25">
      <c r="A199" s="3" t="s">
        <v>168</v>
      </c>
      <c r="B199" s="4"/>
    </row>
    <row r="200" spans="1:2" x14ac:dyDescent="0.25">
      <c r="A200" s="3" t="s">
        <v>169</v>
      </c>
      <c r="B200" s="4"/>
    </row>
    <row r="201" spans="1:2" x14ac:dyDescent="0.25">
      <c r="A201" s="5"/>
      <c r="B201" s="4"/>
    </row>
    <row r="202" spans="1:2" x14ac:dyDescent="0.25">
      <c r="A202" s="1" t="s">
        <v>47</v>
      </c>
      <c r="B202" s="2" t="s">
        <v>45</v>
      </c>
    </row>
    <row r="203" spans="1:2" x14ac:dyDescent="0.25">
      <c r="A203" s="3" t="s">
        <v>170</v>
      </c>
      <c r="B203" s="4">
        <v>0</v>
      </c>
    </row>
    <row r="204" spans="1:2" x14ac:dyDescent="0.25">
      <c r="A204" s="3" t="s">
        <v>171</v>
      </c>
      <c r="B204" s="4">
        <v>35</v>
      </c>
    </row>
    <row r="205" spans="1:2" x14ac:dyDescent="0.25">
      <c r="A205" s="3" t="s">
        <v>172</v>
      </c>
      <c r="B205" s="4">
        <v>70</v>
      </c>
    </row>
    <row r="206" spans="1:2" x14ac:dyDescent="0.25">
      <c r="A206" s="3" t="s">
        <v>173</v>
      </c>
      <c r="B206" s="4">
        <v>105</v>
      </c>
    </row>
    <row r="207" spans="1:2" x14ac:dyDescent="0.25">
      <c r="A207" s="3" t="s">
        <v>174</v>
      </c>
      <c r="B207" s="4">
        <v>140</v>
      </c>
    </row>
    <row r="208" spans="1:2" x14ac:dyDescent="0.25">
      <c r="A208" s="3" t="s">
        <v>175</v>
      </c>
      <c r="B208" s="4">
        <v>175</v>
      </c>
    </row>
    <row r="209" spans="1:1" x14ac:dyDescent="0.25">
      <c r="A209" s="3" t="s">
        <v>38</v>
      </c>
    </row>
    <row r="210" spans="1:1" x14ac:dyDescent="0.25">
      <c r="A210" s="3" t="s">
        <v>176</v>
      </c>
    </row>
    <row r="211" spans="1:1" x14ac:dyDescent="0.25">
      <c r="A211" s="3" t="s">
        <v>177</v>
      </c>
    </row>
    <row r="212" spans="1:1" x14ac:dyDescent="0.25">
      <c r="A212" s="3" t="s">
        <v>178</v>
      </c>
    </row>
    <row r="213" spans="1:1" x14ac:dyDescent="0.25">
      <c r="A213" s="3" t="s">
        <v>179</v>
      </c>
    </row>
    <row r="215" spans="1:1" x14ac:dyDescent="0.25">
      <c r="A215" s="6" t="s">
        <v>180</v>
      </c>
    </row>
    <row r="216" spans="1:1" x14ac:dyDescent="0.25">
      <c r="A216" s="7" t="s">
        <v>38</v>
      </c>
    </row>
    <row r="217" spans="1:1" x14ac:dyDescent="0.25">
      <c r="A217" s="5" t="s">
        <v>37</v>
      </c>
    </row>
    <row r="218" spans="1:1" x14ac:dyDescent="0.25">
      <c r="A218" s="5" t="s">
        <v>84</v>
      </c>
    </row>
    <row r="219" spans="1:1" x14ac:dyDescent="0.25">
      <c r="A219" s="5" t="s">
        <v>85</v>
      </c>
    </row>
    <row r="220" spans="1:1" x14ac:dyDescent="0.25">
      <c r="A220" s="5" t="s">
        <v>86</v>
      </c>
    </row>
    <row r="221" spans="1:1" x14ac:dyDescent="0.25">
      <c r="A221" s="5" t="s">
        <v>181</v>
      </c>
    </row>
    <row r="222" spans="1:1" x14ac:dyDescent="0.25">
      <c r="A222" s="5" t="s">
        <v>182</v>
      </c>
    </row>
    <row r="223" spans="1:1" x14ac:dyDescent="0.25">
      <c r="A223" s="5" t="s">
        <v>87</v>
      </c>
    </row>
    <row r="224" spans="1:1" x14ac:dyDescent="0.25">
      <c r="A224" s="5" t="s">
        <v>183</v>
      </c>
    </row>
    <row r="225" spans="1:1" x14ac:dyDescent="0.25">
      <c r="A225" s="5" t="s">
        <v>88</v>
      </c>
    </row>
    <row r="226" spans="1:1" x14ac:dyDescent="0.25">
      <c r="A226" s="5" t="s">
        <v>184</v>
      </c>
    </row>
    <row r="227" spans="1:1" x14ac:dyDescent="0.25">
      <c r="A227" s="5" t="s">
        <v>185</v>
      </c>
    </row>
    <row r="228" spans="1:1" x14ac:dyDescent="0.25">
      <c r="A228" s="5" t="s">
        <v>89</v>
      </c>
    </row>
    <row r="229" spans="1:1" x14ac:dyDescent="0.25">
      <c r="A229" s="5" t="s">
        <v>90</v>
      </c>
    </row>
    <row r="230" spans="1:1" x14ac:dyDescent="0.25">
      <c r="A230" s="5" t="s">
        <v>91</v>
      </c>
    </row>
    <row r="231" spans="1:1" x14ac:dyDescent="0.25">
      <c r="A231" s="5" t="s">
        <v>92</v>
      </c>
    </row>
    <row r="232" spans="1:1" x14ac:dyDescent="0.25">
      <c r="A232" s="5" t="s">
        <v>93</v>
      </c>
    </row>
    <row r="233" spans="1:1" x14ac:dyDescent="0.25">
      <c r="A233" s="5" t="s">
        <v>94</v>
      </c>
    </row>
    <row r="234" spans="1:1" x14ac:dyDescent="0.25">
      <c r="A234" s="5" t="s">
        <v>95</v>
      </c>
    </row>
    <row r="235" spans="1:1" x14ac:dyDescent="0.25">
      <c r="A235" s="5" t="s">
        <v>186</v>
      </c>
    </row>
    <row r="236" spans="1:1" x14ac:dyDescent="0.25">
      <c r="A236" s="5" t="s">
        <v>96</v>
      </c>
    </row>
    <row r="237" spans="1:1" x14ac:dyDescent="0.25">
      <c r="A237" s="5" t="s">
        <v>97</v>
      </c>
    </row>
    <row r="238" spans="1:1" x14ac:dyDescent="0.25">
      <c r="A238" s="5" t="s">
        <v>98</v>
      </c>
    </row>
    <row r="239" spans="1:1" x14ac:dyDescent="0.25">
      <c r="A239" s="5" t="s">
        <v>99</v>
      </c>
    </row>
    <row r="240" spans="1:1" x14ac:dyDescent="0.25">
      <c r="A240" s="5" t="s">
        <v>100</v>
      </c>
    </row>
    <row r="241" spans="1:1" x14ac:dyDescent="0.25">
      <c r="A241" s="5" t="s">
        <v>101</v>
      </c>
    </row>
    <row r="242" spans="1:1" x14ac:dyDescent="0.25">
      <c r="A242" s="5" t="s">
        <v>102</v>
      </c>
    </row>
    <row r="243" spans="1:1" x14ac:dyDescent="0.25">
      <c r="A243" s="5" t="s">
        <v>103</v>
      </c>
    </row>
    <row r="244" spans="1:1" x14ac:dyDescent="0.25">
      <c r="A244" s="5" t="s">
        <v>104</v>
      </c>
    </row>
    <row r="245" spans="1:1" x14ac:dyDescent="0.25">
      <c r="A245" s="5" t="s">
        <v>187</v>
      </c>
    </row>
    <row r="246" spans="1:1" x14ac:dyDescent="0.25">
      <c r="A246" s="5" t="s">
        <v>105</v>
      </c>
    </row>
    <row r="247" spans="1:1" x14ac:dyDescent="0.25">
      <c r="A247" s="5" t="s">
        <v>188</v>
      </c>
    </row>
    <row r="248" spans="1:1" x14ac:dyDescent="0.25">
      <c r="A248" s="5" t="s">
        <v>106</v>
      </c>
    </row>
    <row r="249" spans="1:1" x14ac:dyDescent="0.25">
      <c r="A249" s="5" t="s">
        <v>107</v>
      </c>
    </row>
    <row r="250" spans="1:1" x14ac:dyDescent="0.25">
      <c r="A250" s="5" t="s">
        <v>108</v>
      </c>
    </row>
    <row r="251" spans="1:1" x14ac:dyDescent="0.25">
      <c r="A251" s="5" t="s">
        <v>109</v>
      </c>
    </row>
    <row r="252" spans="1:1" x14ac:dyDescent="0.25">
      <c r="A252" s="5" t="s">
        <v>110</v>
      </c>
    </row>
    <row r="253" spans="1:1" x14ac:dyDescent="0.25">
      <c r="A253" s="5" t="s">
        <v>189</v>
      </c>
    </row>
    <row r="254" spans="1:1" x14ac:dyDescent="0.25">
      <c r="A254" s="5" t="s">
        <v>111</v>
      </c>
    </row>
    <row r="256" spans="1:1" x14ac:dyDescent="0.25">
      <c r="A256" s="6" t="s">
        <v>190</v>
      </c>
    </row>
    <row r="257" spans="1:2" x14ac:dyDescent="0.25">
      <c r="A257" s="5">
        <v>0</v>
      </c>
    </row>
    <row r="258" spans="1:2" x14ac:dyDescent="0.25">
      <c r="A258" s="5">
        <v>10</v>
      </c>
    </row>
    <row r="259" spans="1:2" x14ac:dyDescent="0.25">
      <c r="A259" s="5">
        <v>20</v>
      </c>
    </row>
    <row r="260" spans="1:2" x14ac:dyDescent="0.25">
      <c r="A260" s="5">
        <v>30</v>
      </c>
    </row>
    <row r="261" spans="1:2" x14ac:dyDescent="0.25">
      <c r="A261" s="5">
        <v>40</v>
      </c>
    </row>
    <row r="262" spans="1:2" x14ac:dyDescent="0.25">
      <c r="A262" s="5">
        <v>50</v>
      </c>
    </row>
    <row r="263" spans="1:2" x14ac:dyDescent="0.25">
      <c r="A263" s="5">
        <v>60</v>
      </c>
    </row>
    <row r="264" spans="1:2" x14ac:dyDescent="0.25">
      <c r="A264" s="5">
        <v>70</v>
      </c>
    </row>
    <row r="265" spans="1:2" x14ac:dyDescent="0.25">
      <c r="A265" s="5">
        <v>80</v>
      </c>
    </row>
    <row r="266" spans="1:2" x14ac:dyDescent="0.25">
      <c r="A266" s="5">
        <v>90</v>
      </c>
    </row>
    <row r="267" spans="1:2" x14ac:dyDescent="0.25">
      <c r="A267" s="5">
        <v>100</v>
      </c>
    </row>
    <row r="269" spans="1:2" x14ac:dyDescent="0.25">
      <c r="A269" s="1" t="s">
        <v>191</v>
      </c>
      <c r="B269" s="2" t="s">
        <v>45</v>
      </c>
    </row>
    <row r="270" spans="1:2" x14ac:dyDescent="0.25">
      <c r="A270" s="3" t="s">
        <v>38</v>
      </c>
      <c r="B270" s="4">
        <v>0</v>
      </c>
    </row>
    <row r="271" spans="1:2" x14ac:dyDescent="0.25">
      <c r="A271" s="3" t="s">
        <v>51</v>
      </c>
      <c r="B271" s="4">
        <v>10</v>
      </c>
    </row>
    <row r="272" spans="1:2" x14ac:dyDescent="0.25">
      <c r="A272" s="3" t="s">
        <v>114</v>
      </c>
      <c r="B272" s="4">
        <v>10</v>
      </c>
    </row>
    <row r="273" spans="1:2" x14ac:dyDescent="0.25">
      <c r="A273" s="3" t="s">
        <v>115</v>
      </c>
      <c r="B273" s="4">
        <v>10</v>
      </c>
    </row>
    <row r="274" spans="1:2" x14ac:dyDescent="0.25">
      <c r="A274" s="3" t="s">
        <v>116</v>
      </c>
      <c r="B274" s="4">
        <v>10</v>
      </c>
    </row>
    <row r="275" spans="1:2" x14ac:dyDescent="0.25">
      <c r="A275" s="3" t="s">
        <v>117</v>
      </c>
      <c r="B275" s="4">
        <v>10</v>
      </c>
    </row>
    <row r="276" spans="1:2" x14ac:dyDescent="0.25">
      <c r="A276" s="3" t="s">
        <v>118</v>
      </c>
      <c r="B276" s="4">
        <v>10</v>
      </c>
    </row>
    <row r="277" spans="1:2" x14ac:dyDescent="0.25">
      <c r="A277" s="3" t="s">
        <v>119</v>
      </c>
      <c r="B277" s="4">
        <v>10</v>
      </c>
    </row>
    <row r="278" spans="1:2" x14ac:dyDescent="0.25">
      <c r="A278" s="3" t="s">
        <v>120</v>
      </c>
      <c r="B278" s="4">
        <v>10</v>
      </c>
    </row>
    <row r="279" spans="1:2" x14ac:dyDescent="0.25">
      <c r="A279" s="3" t="s">
        <v>192</v>
      </c>
      <c r="B279" s="4">
        <v>25</v>
      </c>
    </row>
    <row r="280" spans="1:2" x14ac:dyDescent="0.25">
      <c r="A280" s="3" t="s">
        <v>121</v>
      </c>
      <c r="B280" s="4">
        <v>10</v>
      </c>
    </row>
    <row r="281" spans="1:2" x14ac:dyDescent="0.25">
      <c r="A281" s="3" t="s">
        <v>122</v>
      </c>
      <c r="B281" s="4">
        <v>10</v>
      </c>
    </row>
    <row r="282" spans="1:2" x14ac:dyDescent="0.25">
      <c r="A282" s="3" t="s">
        <v>123</v>
      </c>
      <c r="B282" s="4">
        <v>10</v>
      </c>
    </row>
    <row r="283" spans="1:2" x14ac:dyDescent="0.25">
      <c r="A283" s="3" t="s">
        <v>124</v>
      </c>
      <c r="B283" s="4">
        <v>10</v>
      </c>
    </row>
    <row r="284" spans="1:2" x14ac:dyDescent="0.25">
      <c r="A284" s="3" t="s">
        <v>193</v>
      </c>
      <c r="B284" s="4">
        <v>15</v>
      </c>
    </row>
    <row r="285" spans="1:2" x14ac:dyDescent="0.25">
      <c r="A285" s="3" t="s">
        <v>125</v>
      </c>
      <c r="B285" s="4">
        <v>10</v>
      </c>
    </row>
    <row r="286" spans="1:2" x14ac:dyDescent="0.25">
      <c r="A286" s="3" t="s">
        <v>194</v>
      </c>
      <c r="B286" s="4">
        <v>15</v>
      </c>
    </row>
    <row r="287" spans="1:2" x14ac:dyDescent="0.25">
      <c r="A287" s="3" t="s">
        <v>195</v>
      </c>
      <c r="B287" s="4">
        <v>15</v>
      </c>
    </row>
    <row r="288" spans="1:2" x14ac:dyDescent="0.25">
      <c r="A288" s="3" t="s">
        <v>196</v>
      </c>
      <c r="B288" s="4">
        <v>15</v>
      </c>
    </row>
    <row r="289" spans="1:2" x14ac:dyDescent="0.25">
      <c r="A289" s="3" t="s">
        <v>197</v>
      </c>
      <c r="B289" s="4">
        <v>15</v>
      </c>
    </row>
    <row r="290" spans="1:2" x14ac:dyDescent="0.25">
      <c r="A290" s="3" t="s">
        <v>198</v>
      </c>
      <c r="B290" s="4">
        <v>15</v>
      </c>
    </row>
    <row r="291" spans="1:2" x14ac:dyDescent="0.25">
      <c r="A291" s="3" t="s">
        <v>126</v>
      </c>
      <c r="B291" s="4">
        <v>10</v>
      </c>
    </row>
    <row r="292" spans="1:2" x14ac:dyDescent="0.25">
      <c r="A292" s="3" t="s">
        <v>127</v>
      </c>
      <c r="B292" s="4">
        <v>10</v>
      </c>
    </row>
    <row r="293" spans="1:2" x14ac:dyDescent="0.25">
      <c r="A293" s="3" t="s">
        <v>128</v>
      </c>
      <c r="B293" s="4">
        <v>10</v>
      </c>
    </row>
    <row r="294" spans="1:2" x14ac:dyDescent="0.25">
      <c r="A294" s="3" t="s">
        <v>129</v>
      </c>
      <c r="B294" s="4">
        <v>10</v>
      </c>
    </row>
    <row r="295" spans="1:2" x14ac:dyDescent="0.25">
      <c r="A295" s="3" t="s">
        <v>130</v>
      </c>
      <c r="B295" s="4">
        <v>10</v>
      </c>
    </row>
    <row r="296" spans="1:2" x14ac:dyDescent="0.25">
      <c r="A296" s="3" t="s">
        <v>199</v>
      </c>
      <c r="B296" s="4">
        <v>25</v>
      </c>
    </row>
    <row r="297" spans="1:2" x14ac:dyDescent="0.25">
      <c r="A297" s="3" t="s">
        <v>131</v>
      </c>
      <c r="B297" s="4">
        <v>10</v>
      </c>
    </row>
    <row r="298" spans="1:2" x14ac:dyDescent="0.25">
      <c r="A298" s="3" t="s">
        <v>132</v>
      </c>
      <c r="B298" s="4">
        <v>10</v>
      </c>
    </row>
    <row r="299" spans="1:2" x14ac:dyDescent="0.25">
      <c r="A299" s="3" t="s">
        <v>200</v>
      </c>
      <c r="B299" s="4">
        <v>25</v>
      </c>
    </row>
    <row r="300" spans="1:2" x14ac:dyDescent="0.25">
      <c r="A300" s="3" t="s">
        <v>133</v>
      </c>
      <c r="B300" s="4">
        <v>10</v>
      </c>
    </row>
    <row r="301" spans="1:2" x14ac:dyDescent="0.25">
      <c r="A301" s="3" t="s">
        <v>134</v>
      </c>
      <c r="B301" s="4">
        <v>10</v>
      </c>
    </row>
    <row r="302" spans="1:2" x14ac:dyDescent="0.25">
      <c r="A302" s="3" t="s">
        <v>201</v>
      </c>
      <c r="B302" s="4">
        <v>15</v>
      </c>
    </row>
    <row r="303" spans="1:2" x14ac:dyDescent="0.25">
      <c r="A303" s="3" t="s">
        <v>202</v>
      </c>
      <c r="B303" s="4">
        <v>15</v>
      </c>
    </row>
    <row r="304" spans="1:2" x14ac:dyDescent="0.25">
      <c r="A304" s="3" t="s">
        <v>135</v>
      </c>
      <c r="B304" s="4">
        <v>10</v>
      </c>
    </row>
    <row r="305" spans="1:2" x14ac:dyDescent="0.25">
      <c r="A305" s="3" t="s">
        <v>136</v>
      </c>
      <c r="B305" s="4">
        <v>10</v>
      </c>
    </row>
    <row r="306" spans="1:2" x14ac:dyDescent="0.25">
      <c r="A306" s="3" t="s">
        <v>203</v>
      </c>
      <c r="B306" s="4">
        <v>15</v>
      </c>
    </row>
    <row r="307" spans="1:2" x14ac:dyDescent="0.25">
      <c r="A307" s="3" t="s">
        <v>137</v>
      </c>
      <c r="B307" s="4">
        <v>10</v>
      </c>
    </row>
    <row r="308" spans="1:2" x14ac:dyDescent="0.25">
      <c r="A308" s="3" t="s">
        <v>138</v>
      </c>
      <c r="B308" s="4">
        <v>10</v>
      </c>
    </row>
    <row r="309" spans="1:2" x14ac:dyDescent="0.25">
      <c r="A309" s="3" t="s">
        <v>204</v>
      </c>
      <c r="B309" s="4">
        <v>25</v>
      </c>
    </row>
    <row r="310" spans="1:2" x14ac:dyDescent="0.25">
      <c r="A310" s="3" t="s">
        <v>139</v>
      </c>
      <c r="B310" s="4">
        <v>10</v>
      </c>
    </row>
    <row r="311" spans="1:2" x14ac:dyDescent="0.25">
      <c r="A311" s="3" t="s">
        <v>205</v>
      </c>
      <c r="B311" s="4">
        <v>15</v>
      </c>
    </row>
    <row r="312" spans="1:2" x14ac:dyDescent="0.25">
      <c r="A312" s="3" t="s">
        <v>206</v>
      </c>
      <c r="B312" s="4">
        <v>15</v>
      </c>
    </row>
    <row r="313" spans="1:2" x14ac:dyDescent="0.25">
      <c r="A313" s="3" t="s">
        <v>207</v>
      </c>
      <c r="B313" s="4">
        <v>15</v>
      </c>
    </row>
    <row r="314" spans="1:2" x14ac:dyDescent="0.25">
      <c r="A314" s="3" t="s">
        <v>140</v>
      </c>
      <c r="B314" s="4">
        <v>10</v>
      </c>
    </row>
    <row r="315" spans="1:2" x14ac:dyDescent="0.25">
      <c r="A315" s="3" t="s">
        <v>208</v>
      </c>
      <c r="B315" s="4">
        <v>15</v>
      </c>
    </row>
    <row r="316" spans="1:2" x14ac:dyDescent="0.25">
      <c r="A316" s="3" t="s">
        <v>209</v>
      </c>
      <c r="B316" s="4">
        <v>15</v>
      </c>
    </row>
    <row r="317" spans="1:2" x14ac:dyDescent="0.25">
      <c r="A317" s="3" t="s">
        <v>210</v>
      </c>
      <c r="B317" s="4">
        <v>15</v>
      </c>
    </row>
    <row r="318" spans="1:2" x14ac:dyDescent="0.25">
      <c r="A318" s="3" t="s">
        <v>211</v>
      </c>
      <c r="B318" s="4">
        <v>15</v>
      </c>
    </row>
    <row r="319" spans="1:2" x14ac:dyDescent="0.25">
      <c r="A319" s="3" t="s">
        <v>212</v>
      </c>
      <c r="B319" s="4">
        <v>15</v>
      </c>
    </row>
    <row r="320" spans="1:2" x14ac:dyDescent="0.25">
      <c r="A320" s="3" t="s">
        <v>213</v>
      </c>
      <c r="B320" s="4">
        <v>15</v>
      </c>
    </row>
    <row r="321" spans="1:2" x14ac:dyDescent="0.25">
      <c r="A321" s="3" t="s">
        <v>214</v>
      </c>
      <c r="B321" s="4">
        <v>15</v>
      </c>
    </row>
    <row r="322" spans="1:2" x14ac:dyDescent="0.25">
      <c r="A322" s="3" t="s">
        <v>258</v>
      </c>
      <c r="B322" s="4">
        <v>15</v>
      </c>
    </row>
    <row r="323" spans="1:2" x14ac:dyDescent="0.25">
      <c r="A323" s="3" t="s">
        <v>215</v>
      </c>
      <c r="B323" s="4">
        <v>15</v>
      </c>
    </row>
    <row r="324" spans="1:2" x14ac:dyDescent="0.25">
      <c r="A324" s="3" t="s">
        <v>216</v>
      </c>
      <c r="B324" s="4">
        <v>15</v>
      </c>
    </row>
    <row r="325" spans="1:2" x14ac:dyDescent="0.25">
      <c r="A325" s="3" t="s">
        <v>217</v>
      </c>
      <c r="B325" s="4">
        <v>15</v>
      </c>
    </row>
    <row r="326" spans="1:2" x14ac:dyDescent="0.25">
      <c r="A326" s="3" t="s">
        <v>218</v>
      </c>
      <c r="B326" s="4">
        <v>15</v>
      </c>
    </row>
    <row r="327" spans="1:2" x14ac:dyDescent="0.25">
      <c r="A327" s="3" t="s">
        <v>219</v>
      </c>
      <c r="B327" s="4">
        <v>25</v>
      </c>
    </row>
    <row r="328" spans="1:2" x14ac:dyDescent="0.25">
      <c r="A328" s="3" t="s">
        <v>256</v>
      </c>
      <c r="B328" s="4">
        <v>10</v>
      </c>
    </row>
    <row r="329" spans="1:2" x14ac:dyDescent="0.25">
      <c r="A329" s="3" t="s">
        <v>141</v>
      </c>
      <c r="B329" s="4">
        <v>10</v>
      </c>
    </row>
    <row r="330" spans="1:2" x14ac:dyDescent="0.25">
      <c r="A330" s="3" t="s">
        <v>220</v>
      </c>
      <c r="B330" s="4">
        <v>15</v>
      </c>
    </row>
    <row r="331" spans="1:2" x14ac:dyDescent="0.25">
      <c r="A331" s="3" t="s">
        <v>142</v>
      </c>
      <c r="B331" s="4">
        <v>10</v>
      </c>
    </row>
    <row r="332" spans="1:2" x14ac:dyDescent="0.25">
      <c r="A332" s="3" t="s">
        <v>143</v>
      </c>
      <c r="B332" s="4">
        <v>10</v>
      </c>
    </row>
    <row r="333" spans="1:2" x14ac:dyDescent="0.25">
      <c r="A333" s="3" t="s">
        <v>221</v>
      </c>
      <c r="B333" s="4">
        <v>25</v>
      </c>
    </row>
    <row r="334" spans="1:2" x14ac:dyDescent="0.25">
      <c r="A334" s="3" t="s">
        <v>222</v>
      </c>
      <c r="B334" s="4">
        <v>25</v>
      </c>
    </row>
    <row r="335" spans="1:2" x14ac:dyDescent="0.25">
      <c r="A335" s="3" t="s">
        <v>223</v>
      </c>
      <c r="B335" s="4">
        <v>25</v>
      </c>
    </row>
    <row r="336" spans="1:2" x14ac:dyDescent="0.25">
      <c r="A336" s="3" t="s">
        <v>144</v>
      </c>
      <c r="B336" s="4">
        <v>10</v>
      </c>
    </row>
    <row r="337" spans="1:2" x14ac:dyDescent="0.25">
      <c r="A337" s="3" t="s">
        <v>145</v>
      </c>
      <c r="B337" s="4">
        <v>10</v>
      </c>
    </row>
    <row r="338" spans="1:2" x14ac:dyDescent="0.25">
      <c r="A338" s="3" t="s">
        <v>224</v>
      </c>
      <c r="B338" s="4">
        <v>15</v>
      </c>
    </row>
    <row r="339" spans="1:2" x14ac:dyDescent="0.25">
      <c r="A339" s="3" t="s">
        <v>146</v>
      </c>
      <c r="B339" s="4">
        <v>10</v>
      </c>
    </row>
    <row r="340" spans="1:2" x14ac:dyDescent="0.25">
      <c r="A340" s="3" t="s">
        <v>225</v>
      </c>
      <c r="B340" s="4">
        <v>15</v>
      </c>
    </row>
    <row r="341" spans="1:2" x14ac:dyDescent="0.25">
      <c r="A341" s="3" t="s">
        <v>226</v>
      </c>
      <c r="B341" s="4">
        <v>25</v>
      </c>
    </row>
    <row r="342" spans="1:2" x14ac:dyDescent="0.25">
      <c r="A342" s="3" t="s">
        <v>147</v>
      </c>
      <c r="B342" s="4">
        <v>10</v>
      </c>
    </row>
    <row r="343" spans="1:2" x14ac:dyDescent="0.25">
      <c r="A343" s="3" t="s">
        <v>228</v>
      </c>
      <c r="B343" s="4">
        <v>15</v>
      </c>
    </row>
    <row r="344" spans="1:2" x14ac:dyDescent="0.25">
      <c r="A344" s="3" t="s">
        <v>148</v>
      </c>
      <c r="B344" s="4">
        <v>10</v>
      </c>
    </row>
    <row r="345" spans="1:2" x14ac:dyDescent="0.25">
      <c r="A345" s="3" t="s">
        <v>229</v>
      </c>
      <c r="B345" s="4">
        <v>15</v>
      </c>
    </row>
    <row r="346" spans="1:2" x14ac:dyDescent="0.25">
      <c r="A346" s="3" t="s">
        <v>149</v>
      </c>
      <c r="B346" s="4">
        <v>10</v>
      </c>
    </row>
    <row r="347" spans="1:2" x14ac:dyDescent="0.25">
      <c r="A347" s="3" t="s">
        <v>230</v>
      </c>
      <c r="B347" s="4">
        <v>25</v>
      </c>
    </row>
    <row r="348" spans="1:2" x14ac:dyDescent="0.25">
      <c r="A348" s="3" t="s">
        <v>150</v>
      </c>
      <c r="B348" s="4">
        <v>10</v>
      </c>
    </row>
    <row r="349" spans="1:2" x14ac:dyDescent="0.25">
      <c r="A349" s="3" t="s">
        <v>151</v>
      </c>
      <c r="B349" s="4">
        <v>10</v>
      </c>
    </row>
    <row r="350" spans="1:2" x14ac:dyDescent="0.25">
      <c r="A350" s="3" t="s">
        <v>152</v>
      </c>
      <c r="B350" s="4">
        <v>10</v>
      </c>
    </row>
    <row r="351" spans="1:2" x14ac:dyDescent="0.25">
      <c r="A351" s="3" t="s">
        <v>153</v>
      </c>
      <c r="B351" s="4">
        <v>10</v>
      </c>
    </row>
    <row r="352" spans="1:2" x14ac:dyDescent="0.25">
      <c r="A352" s="3" t="s">
        <v>154</v>
      </c>
      <c r="B352" s="4">
        <v>10</v>
      </c>
    </row>
    <row r="353" spans="1:2" x14ac:dyDescent="0.25">
      <c r="A353" s="3" t="s">
        <v>155</v>
      </c>
      <c r="B353" s="4">
        <v>10</v>
      </c>
    </row>
    <row r="354" spans="1:2" x14ac:dyDescent="0.25">
      <c r="A354" s="3" t="s">
        <v>156</v>
      </c>
      <c r="B354" s="4">
        <v>10</v>
      </c>
    </row>
    <row r="355" spans="1:2" x14ac:dyDescent="0.25">
      <c r="A355" s="3" t="s">
        <v>231</v>
      </c>
      <c r="B355" s="4">
        <v>25</v>
      </c>
    </row>
    <row r="356" spans="1:2" x14ac:dyDescent="0.25">
      <c r="A356" s="3" t="s">
        <v>232</v>
      </c>
      <c r="B356" s="4">
        <v>15</v>
      </c>
    </row>
    <row r="357" spans="1:2" x14ac:dyDescent="0.25">
      <c r="A357" s="3" t="s">
        <v>157</v>
      </c>
      <c r="B357" s="4">
        <v>10</v>
      </c>
    </row>
    <row r="358" spans="1:2" x14ac:dyDescent="0.25">
      <c r="A358" s="3" t="s">
        <v>158</v>
      </c>
      <c r="B358" s="4">
        <v>10</v>
      </c>
    </row>
    <row r="359" spans="1:2" x14ac:dyDescent="0.25">
      <c r="A359" s="3" t="s">
        <v>159</v>
      </c>
      <c r="B359" s="4">
        <v>10</v>
      </c>
    </row>
    <row r="360" spans="1:2" x14ac:dyDescent="0.25">
      <c r="A360" s="3" t="s">
        <v>233</v>
      </c>
      <c r="B360" s="4">
        <v>25</v>
      </c>
    </row>
    <row r="361" spans="1:2" x14ac:dyDescent="0.25">
      <c r="A361" s="3" t="s">
        <v>160</v>
      </c>
      <c r="B361" s="4">
        <v>10</v>
      </c>
    </row>
    <row r="362" spans="1:2" x14ac:dyDescent="0.25">
      <c r="A362" s="3" t="s">
        <v>161</v>
      </c>
      <c r="B362" s="4">
        <v>10</v>
      </c>
    </row>
    <row r="363" spans="1:2" x14ac:dyDescent="0.25">
      <c r="A363" s="3" t="s">
        <v>234</v>
      </c>
      <c r="B363" s="4">
        <v>25</v>
      </c>
    </row>
    <row r="364" spans="1:2" x14ac:dyDescent="0.25">
      <c r="A364" s="3" t="s">
        <v>162</v>
      </c>
      <c r="B364" s="4">
        <v>10</v>
      </c>
    </row>
    <row r="365" spans="1:2" x14ac:dyDescent="0.25">
      <c r="A365" s="3" t="s">
        <v>235</v>
      </c>
      <c r="B365" s="4">
        <v>25</v>
      </c>
    </row>
    <row r="366" spans="1:2" x14ac:dyDescent="0.25">
      <c r="A366" s="3" t="s">
        <v>163</v>
      </c>
      <c r="B366" s="4">
        <v>10</v>
      </c>
    </row>
    <row r="367" spans="1:2" x14ac:dyDescent="0.25">
      <c r="A367" s="3" t="s">
        <v>164</v>
      </c>
      <c r="B367" s="4">
        <v>10</v>
      </c>
    </row>
    <row r="368" spans="1:2" x14ac:dyDescent="0.25">
      <c r="A368" s="3" t="s">
        <v>255</v>
      </c>
      <c r="B368" s="4">
        <v>10</v>
      </c>
    </row>
    <row r="369" spans="1:2" x14ac:dyDescent="0.25">
      <c r="A369" s="3" t="s">
        <v>165</v>
      </c>
      <c r="B369" s="4">
        <v>10</v>
      </c>
    </row>
    <row r="370" spans="1:2" x14ac:dyDescent="0.25">
      <c r="A370" s="3" t="s">
        <v>236</v>
      </c>
      <c r="B370" s="4">
        <v>15</v>
      </c>
    </row>
    <row r="371" spans="1:2" x14ac:dyDescent="0.25">
      <c r="A371" s="3" t="s">
        <v>237</v>
      </c>
      <c r="B371" s="4">
        <v>15</v>
      </c>
    </row>
    <row r="372" spans="1:2" x14ac:dyDescent="0.25">
      <c r="A372" s="3" t="s">
        <v>166</v>
      </c>
      <c r="B372" s="4">
        <v>10</v>
      </c>
    </row>
    <row r="373" spans="1:2" x14ac:dyDescent="0.25">
      <c r="A373" s="3" t="s">
        <v>167</v>
      </c>
      <c r="B373" s="4">
        <v>10</v>
      </c>
    </row>
    <row r="374" spans="1:2" x14ac:dyDescent="0.25">
      <c r="A374" s="3" t="s">
        <v>168</v>
      </c>
      <c r="B374" s="4">
        <v>10</v>
      </c>
    </row>
    <row r="375" spans="1:2" x14ac:dyDescent="0.25">
      <c r="A375" s="3" t="s">
        <v>169</v>
      </c>
      <c r="B375" s="4">
        <v>10</v>
      </c>
    </row>
    <row r="376" spans="1:2" x14ac:dyDescent="0.25">
      <c r="B376" s="4"/>
    </row>
    <row r="377" spans="1:2" x14ac:dyDescent="0.25">
      <c r="A377" s="1" t="s">
        <v>309</v>
      </c>
      <c r="B377" s="2" t="s">
        <v>45</v>
      </c>
    </row>
    <row r="378" spans="1:2" x14ac:dyDescent="0.25">
      <c r="A378" s="3" t="s">
        <v>38</v>
      </c>
      <c r="B378" s="4" t="s">
        <v>38</v>
      </c>
    </row>
    <row r="379" spans="1:2" x14ac:dyDescent="0.25">
      <c r="A379" s="3" t="s">
        <v>271</v>
      </c>
      <c r="B379" s="4" t="s">
        <v>38</v>
      </c>
    </row>
    <row r="380" spans="1:2" x14ac:dyDescent="0.25">
      <c r="A380" s="3" t="s">
        <v>272</v>
      </c>
      <c r="B380" s="4" t="s">
        <v>38</v>
      </c>
    </row>
    <row r="381" spans="1:2" x14ac:dyDescent="0.25">
      <c r="A381" s="3" t="s">
        <v>273</v>
      </c>
      <c r="B381" s="4" t="s">
        <v>38</v>
      </c>
    </row>
    <row r="382" spans="1:2" x14ac:dyDescent="0.25">
      <c r="A382" s="3" t="s">
        <v>274</v>
      </c>
      <c r="B382" s="4" t="s">
        <v>38</v>
      </c>
    </row>
    <row r="383" spans="1:2" x14ac:dyDescent="0.25">
      <c r="A383" s="3" t="s">
        <v>305</v>
      </c>
      <c r="B383" s="4" t="s">
        <v>38</v>
      </c>
    </row>
    <row r="384" spans="1:2" x14ac:dyDescent="0.25">
      <c r="A384" s="3" t="s">
        <v>275</v>
      </c>
      <c r="B384" s="4" t="s">
        <v>38</v>
      </c>
    </row>
    <row r="385" spans="1:2" x14ac:dyDescent="0.25">
      <c r="A385" s="3" t="s">
        <v>276</v>
      </c>
      <c r="B385" s="4" t="s">
        <v>38</v>
      </c>
    </row>
    <row r="386" spans="1:2" x14ac:dyDescent="0.25">
      <c r="A386" s="3" t="s">
        <v>344</v>
      </c>
      <c r="B386" s="4" t="s">
        <v>38</v>
      </c>
    </row>
    <row r="387" spans="1:2" x14ac:dyDescent="0.25">
      <c r="A387" s="3" t="s">
        <v>62</v>
      </c>
      <c r="B387" s="4" t="s">
        <v>38</v>
      </c>
    </row>
    <row r="388" spans="1:2" x14ac:dyDescent="0.25">
      <c r="A388" s="3" t="s">
        <v>342</v>
      </c>
      <c r="B388" s="4" t="s">
        <v>38</v>
      </c>
    </row>
    <row r="389" spans="1:2" x14ac:dyDescent="0.25">
      <c r="A389" s="3" t="s">
        <v>342</v>
      </c>
      <c r="B389" s="4" t="s">
        <v>38</v>
      </c>
    </row>
    <row r="390" spans="1:2" x14ac:dyDescent="0.25">
      <c r="A390" s="3" t="s">
        <v>277</v>
      </c>
      <c r="B390" s="4" t="s">
        <v>38</v>
      </c>
    </row>
    <row r="391" spans="1:2" x14ac:dyDescent="0.25">
      <c r="A391" s="3" t="s">
        <v>278</v>
      </c>
      <c r="B391" s="4" t="s">
        <v>38</v>
      </c>
    </row>
    <row r="392" spans="1:2" x14ac:dyDescent="0.25">
      <c r="A392" s="3" t="s">
        <v>345</v>
      </c>
      <c r="B392" s="4" t="s">
        <v>38</v>
      </c>
    </row>
    <row r="393" spans="1:2" x14ac:dyDescent="0.25">
      <c r="A393" s="3" t="s">
        <v>353</v>
      </c>
      <c r="B393" s="4" t="s">
        <v>38</v>
      </c>
    </row>
    <row r="394" spans="1:2" x14ac:dyDescent="0.25">
      <c r="A394" s="3" t="s">
        <v>279</v>
      </c>
      <c r="B394" s="4">
        <v>10</v>
      </c>
    </row>
    <row r="395" spans="1:2" x14ac:dyDescent="0.25">
      <c r="A395" s="3" t="s">
        <v>280</v>
      </c>
      <c r="B395" s="4" t="s">
        <v>38</v>
      </c>
    </row>
    <row r="396" spans="1:2" x14ac:dyDescent="0.25">
      <c r="A396" s="3" t="s">
        <v>281</v>
      </c>
      <c r="B396" s="4" t="s">
        <v>38</v>
      </c>
    </row>
    <row r="397" spans="1:2" x14ac:dyDescent="0.25">
      <c r="A397" s="3" t="s">
        <v>348</v>
      </c>
      <c r="B397" s="4" t="s">
        <v>38</v>
      </c>
    </row>
    <row r="398" spans="1:2" x14ac:dyDescent="0.25">
      <c r="A398" s="3" t="s">
        <v>282</v>
      </c>
      <c r="B398" s="4">
        <v>10</v>
      </c>
    </row>
    <row r="399" spans="1:2" x14ac:dyDescent="0.25">
      <c r="A399" s="3" t="s">
        <v>283</v>
      </c>
      <c r="B399" s="4" t="s">
        <v>38</v>
      </c>
    </row>
    <row r="400" spans="1:2" x14ac:dyDescent="0.25">
      <c r="A400" s="3" t="s">
        <v>284</v>
      </c>
      <c r="B400" s="4">
        <v>10</v>
      </c>
    </row>
    <row r="401" spans="1:2" x14ac:dyDescent="0.25">
      <c r="A401" s="3" t="s">
        <v>349</v>
      </c>
      <c r="B401" s="4" t="s">
        <v>38</v>
      </c>
    </row>
    <row r="402" spans="1:2" x14ac:dyDescent="0.25">
      <c r="A402" s="3" t="s">
        <v>285</v>
      </c>
      <c r="B402" s="4">
        <v>10</v>
      </c>
    </row>
    <row r="403" spans="1:2" x14ac:dyDescent="0.25">
      <c r="A403" s="3" t="s">
        <v>346</v>
      </c>
      <c r="B403" s="4" t="s">
        <v>38</v>
      </c>
    </row>
    <row r="404" spans="1:2" x14ac:dyDescent="0.25">
      <c r="A404" s="3" t="s">
        <v>286</v>
      </c>
      <c r="B404" s="4" t="s">
        <v>38</v>
      </c>
    </row>
    <row r="405" spans="1:2" x14ac:dyDescent="0.25">
      <c r="A405" s="3" t="s">
        <v>287</v>
      </c>
      <c r="B405" s="4" t="s">
        <v>38</v>
      </c>
    </row>
    <row r="406" spans="1:2" x14ac:dyDescent="0.25">
      <c r="A406" s="3" t="s">
        <v>288</v>
      </c>
      <c r="B406" s="4">
        <v>15</v>
      </c>
    </row>
    <row r="407" spans="1:2" x14ac:dyDescent="0.25">
      <c r="A407" s="3" t="s">
        <v>289</v>
      </c>
      <c r="B407" s="4" t="s">
        <v>38</v>
      </c>
    </row>
    <row r="408" spans="1:2" x14ac:dyDescent="0.25">
      <c r="A408" s="3" t="s">
        <v>354</v>
      </c>
      <c r="B408" s="4" t="s">
        <v>38</v>
      </c>
    </row>
    <row r="409" spans="1:2" x14ac:dyDescent="0.25">
      <c r="A409" s="3" t="s">
        <v>347</v>
      </c>
      <c r="B409" s="4" t="s">
        <v>38</v>
      </c>
    </row>
    <row r="410" spans="1:2" x14ac:dyDescent="0.25">
      <c r="A410" s="3" t="s">
        <v>290</v>
      </c>
      <c r="B410" s="4" t="s">
        <v>38</v>
      </c>
    </row>
    <row r="411" spans="1:2" x14ac:dyDescent="0.25">
      <c r="A411" s="3" t="s">
        <v>352</v>
      </c>
      <c r="B411" s="4" t="s">
        <v>38</v>
      </c>
    </row>
    <row r="412" spans="1:2" x14ac:dyDescent="0.25">
      <c r="A412" s="3" t="s">
        <v>291</v>
      </c>
      <c r="B412" s="4" t="s">
        <v>38</v>
      </c>
    </row>
    <row r="413" spans="1:2" x14ac:dyDescent="0.25">
      <c r="A413" s="3" t="s">
        <v>292</v>
      </c>
      <c r="B413" s="4">
        <v>10</v>
      </c>
    </row>
    <row r="414" spans="1:2" x14ac:dyDescent="0.25">
      <c r="A414" s="3" t="s">
        <v>293</v>
      </c>
      <c r="B414" s="4" t="s">
        <v>38</v>
      </c>
    </row>
    <row r="415" spans="1:2" x14ac:dyDescent="0.25">
      <c r="A415" s="3" t="s">
        <v>294</v>
      </c>
      <c r="B415" s="4" t="s">
        <v>38</v>
      </c>
    </row>
    <row r="416" spans="1:2" x14ac:dyDescent="0.25">
      <c r="A416" s="3" t="s">
        <v>295</v>
      </c>
      <c r="B416" s="4" t="s">
        <v>38</v>
      </c>
    </row>
    <row r="417" spans="1:2" x14ac:dyDescent="0.25">
      <c r="A417" s="3" t="s">
        <v>296</v>
      </c>
      <c r="B417" s="4" t="s">
        <v>38</v>
      </c>
    </row>
    <row r="418" spans="1:2" x14ac:dyDescent="0.25">
      <c r="A418" s="3" t="s">
        <v>297</v>
      </c>
      <c r="B418" s="4" t="s">
        <v>38</v>
      </c>
    </row>
    <row r="419" spans="1:2" x14ac:dyDescent="0.25">
      <c r="A419" s="3" t="s">
        <v>298</v>
      </c>
      <c r="B419" s="4" t="s">
        <v>38</v>
      </c>
    </row>
    <row r="420" spans="1:2" x14ac:dyDescent="0.25">
      <c r="A420" s="3" t="s">
        <v>299</v>
      </c>
      <c r="B420" s="4" t="s">
        <v>38</v>
      </c>
    </row>
    <row r="421" spans="1:2" x14ac:dyDescent="0.25">
      <c r="A421" s="3" t="s">
        <v>300</v>
      </c>
      <c r="B421" s="4" t="s">
        <v>38</v>
      </c>
    </row>
    <row r="422" spans="1:2" x14ac:dyDescent="0.25">
      <c r="A422" s="3" t="s">
        <v>301</v>
      </c>
      <c r="B422" s="4">
        <v>10</v>
      </c>
    </row>
    <row r="423" spans="1:2" x14ac:dyDescent="0.25">
      <c r="A423" s="3" t="s">
        <v>302</v>
      </c>
      <c r="B423" s="4">
        <v>10</v>
      </c>
    </row>
    <row r="424" spans="1:2" x14ac:dyDescent="0.25">
      <c r="A424" s="3" t="s">
        <v>351</v>
      </c>
      <c r="B424" s="4" t="s">
        <v>38</v>
      </c>
    </row>
    <row r="425" spans="1:2" x14ac:dyDescent="0.25">
      <c r="A425" s="3" t="s">
        <v>350</v>
      </c>
      <c r="B425" s="4" t="s">
        <v>38</v>
      </c>
    </row>
    <row r="426" spans="1:2" x14ac:dyDescent="0.25">
      <c r="A426" s="3" t="s">
        <v>303</v>
      </c>
      <c r="B426" s="4" t="s">
        <v>38</v>
      </c>
    </row>
    <row r="427" spans="1:2" x14ac:dyDescent="0.25">
      <c r="A427" s="3" t="s">
        <v>304</v>
      </c>
      <c r="B427" s="4" t="s">
        <v>38</v>
      </c>
    </row>
    <row r="428" spans="1:2" x14ac:dyDescent="0.25">
      <c r="A428" s="3" t="s">
        <v>307</v>
      </c>
      <c r="B428" s="4">
        <v>10</v>
      </c>
    </row>
    <row r="429" spans="1:2" x14ac:dyDescent="0.25">
      <c r="A429" s="3" t="s">
        <v>306</v>
      </c>
      <c r="B429" s="4">
        <v>10</v>
      </c>
    </row>
    <row r="430" spans="1:2" x14ac:dyDescent="0.25">
      <c r="A430" s="3" t="s">
        <v>308</v>
      </c>
      <c r="B430" s="4">
        <v>10</v>
      </c>
    </row>
    <row r="432" spans="1:2" x14ac:dyDescent="0.25">
      <c r="A432" s="1" t="s">
        <v>257</v>
      </c>
      <c r="B432" s="2" t="s">
        <v>45</v>
      </c>
    </row>
    <row r="433" spans="1:2" x14ac:dyDescent="0.25">
      <c r="A433" s="3" t="s">
        <v>38</v>
      </c>
      <c r="B433" s="4">
        <v>0</v>
      </c>
    </row>
    <row r="434" spans="1:2" x14ac:dyDescent="0.25">
      <c r="A434" s="3" t="s">
        <v>51</v>
      </c>
      <c r="B434" s="4">
        <v>10</v>
      </c>
    </row>
    <row r="435" spans="1:2" x14ac:dyDescent="0.25">
      <c r="A435" s="3" t="s">
        <v>114</v>
      </c>
      <c r="B435" s="4">
        <v>10</v>
      </c>
    </row>
    <row r="436" spans="1:2" x14ac:dyDescent="0.25">
      <c r="A436" s="3" t="s">
        <v>115</v>
      </c>
      <c r="B436" s="4">
        <v>10</v>
      </c>
    </row>
    <row r="437" spans="1:2" x14ac:dyDescent="0.25">
      <c r="A437" s="3" t="s">
        <v>116</v>
      </c>
      <c r="B437" s="4">
        <v>10</v>
      </c>
    </row>
    <row r="438" spans="1:2" x14ac:dyDescent="0.25">
      <c r="A438" s="3" t="s">
        <v>117</v>
      </c>
      <c r="B438" s="4">
        <v>10</v>
      </c>
    </row>
    <row r="439" spans="1:2" x14ac:dyDescent="0.25">
      <c r="A439" s="3" t="s">
        <v>118</v>
      </c>
      <c r="B439" s="4">
        <v>10</v>
      </c>
    </row>
    <row r="440" spans="1:2" x14ac:dyDescent="0.25">
      <c r="A440" s="3" t="s">
        <v>119</v>
      </c>
      <c r="B440" s="4">
        <v>10</v>
      </c>
    </row>
    <row r="441" spans="1:2" x14ac:dyDescent="0.25">
      <c r="A441" s="3" t="s">
        <v>120</v>
      </c>
      <c r="B441" s="4">
        <v>10</v>
      </c>
    </row>
    <row r="442" spans="1:2" x14ac:dyDescent="0.25">
      <c r="A442" s="3" t="s">
        <v>192</v>
      </c>
      <c r="B442" s="4">
        <v>25</v>
      </c>
    </row>
    <row r="443" spans="1:2" x14ac:dyDescent="0.25">
      <c r="A443" s="3" t="s">
        <v>121</v>
      </c>
      <c r="B443" s="4">
        <v>10</v>
      </c>
    </row>
    <row r="444" spans="1:2" x14ac:dyDescent="0.25">
      <c r="A444" s="3" t="s">
        <v>122</v>
      </c>
      <c r="B444" s="4">
        <v>10</v>
      </c>
    </row>
    <row r="445" spans="1:2" x14ac:dyDescent="0.25">
      <c r="A445" s="3" t="s">
        <v>123</v>
      </c>
      <c r="B445" s="4">
        <v>10</v>
      </c>
    </row>
    <row r="446" spans="1:2" x14ac:dyDescent="0.25">
      <c r="A446" s="3" t="s">
        <v>124</v>
      </c>
      <c r="B446" s="4">
        <v>10</v>
      </c>
    </row>
    <row r="447" spans="1:2" x14ac:dyDescent="0.25">
      <c r="A447" s="3" t="s">
        <v>193</v>
      </c>
      <c r="B447" s="4">
        <v>15</v>
      </c>
    </row>
    <row r="448" spans="1:2" x14ac:dyDescent="0.25">
      <c r="A448" s="3" t="s">
        <v>125</v>
      </c>
      <c r="B448" s="4">
        <v>10</v>
      </c>
    </row>
    <row r="449" spans="1:2" x14ac:dyDescent="0.25">
      <c r="A449" s="3" t="s">
        <v>194</v>
      </c>
      <c r="B449" s="4">
        <v>15</v>
      </c>
    </row>
    <row r="450" spans="1:2" x14ac:dyDescent="0.25">
      <c r="A450" s="3" t="s">
        <v>195</v>
      </c>
      <c r="B450" s="4">
        <v>15</v>
      </c>
    </row>
    <row r="451" spans="1:2" x14ac:dyDescent="0.25">
      <c r="A451" s="3" t="s">
        <v>196</v>
      </c>
      <c r="B451" s="4">
        <v>15</v>
      </c>
    </row>
    <row r="452" spans="1:2" x14ac:dyDescent="0.25">
      <c r="A452" s="3" t="s">
        <v>197</v>
      </c>
      <c r="B452" s="4">
        <v>15</v>
      </c>
    </row>
    <row r="453" spans="1:2" x14ac:dyDescent="0.25">
      <c r="A453" s="3" t="s">
        <v>198</v>
      </c>
      <c r="B453" s="4">
        <v>15</v>
      </c>
    </row>
    <row r="454" spans="1:2" x14ac:dyDescent="0.25">
      <c r="A454" s="3" t="s">
        <v>126</v>
      </c>
      <c r="B454" s="4">
        <v>10</v>
      </c>
    </row>
    <row r="455" spans="1:2" x14ac:dyDescent="0.25">
      <c r="A455" s="3" t="s">
        <v>127</v>
      </c>
      <c r="B455" s="4">
        <v>10</v>
      </c>
    </row>
    <row r="456" spans="1:2" x14ac:dyDescent="0.25">
      <c r="A456" s="3" t="s">
        <v>128</v>
      </c>
      <c r="B456" s="4">
        <v>10</v>
      </c>
    </row>
    <row r="457" spans="1:2" x14ac:dyDescent="0.25">
      <c r="A457" s="3" t="s">
        <v>129</v>
      </c>
      <c r="B457" s="4">
        <v>10</v>
      </c>
    </row>
    <row r="458" spans="1:2" x14ac:dyDescent="0.25">
      <c r="A458" s="3" t="s">
        <v>130</v>
      </c>
      <c r="B458" s="4">
        <v>10</v>
      </c>
    </row>
    <row r="459" spans="1:2" x14ac:dyDescent="0.25">
      <c r="A459" s="3" t="s">
        <v>199</v>
      </c>
      <c r="B459" s="4">
        <v>25</v>
      </c>
    </row>
    <row r="460" spans="1:2" x14ac:dyDescent="0.25">
      <c r="A460" s="3" t="s">
        <v>131</v>
      </c>
      <c r="B460" s="4">
        <v>10</v>
      </c>
    </row>
    <row r="461" spans="1:2" x14ac:dyDescent="0.25">
      <c r="A461" s="3" t="s">
        <v>132</v>
      </c>
      <c r="B461" s="4">
        <v>10</v>
      </c>
    </row>
    <row r="462" spans="1:2" x14ac:dyDescent="0.25">
      <c r="A462" s="3" t="s">
        <v>200</v>
      </c>
      <c r="B462" s="4">
        <v>25</v>
      </c>
    </row>
    <row r="463" spans="1:2" x14ac:dyDescent="0.25">
      <c r="A463" s="3" t="s">
        <v>133</v>
      </c>
      <c r="B463" s="4">
        <v>10</v>
      </c>
    </row>
    <row r="464" spans="1:2" x14ac:dyDescent="0.25">
      <c r="A464" s="3" t="s">
        <v>134</v>
      </c>
      <c r="B464" s="4">
        <v>10</v>
      </c>
    </row>
    <row r="465" spans="1:2" x14ac:dyDescent="0.25">
      <c r="A465" s="3" t="s">
        <v>201</v>
      </c>
      <c r="B465" s="4">
        <v>15</v>
      </c>
    </row>
    <row r="466" spans="1:2" x14ac:dyDescent="0.25">
      <c r="A466" s="3" t="s">
        <v>202</v>
      </c>
      <c r="B466" s="4">
        <v>15</v>
      </c>
    </row>
    <row r="467" spans="1:2" x14ac:dyDescent="0.25">
      <c r="A467" s="3" t="s">
        <v>135</v>
      </c>
      <c r="B467" s="4">
        <v>10</v>
      </c>
    </row>
    <row r="468" spans="1:2" x14ac:dyDescent="0.25">
      <c r="A468" s="3" t="s">
        <v>136</v>
      </c>
      <c r="B468" s="4">
        <v>10</v>
      </c>
    </row>
    <row r="469" spans="1:2" x14ac:dyDescent="0.25">
      <c r="A469" s="3" t="s">
        <v>203</v>
      </c>
      <c r="B469" s="4">
        <v>15</v>
      </c>
    </row>
    <row r="470" spans="1:2" x14ac:dyDescent="0.25">
      <c r="A470" s="3" t="s">
        <v>137</v>
      </c>
      <c r="B470" s="4">
        <v>10</v>
      </c>
    </row>
    <row r="471" spans="1:2" x14ac:dyDescent="0.25">
      <c r="A471" s="3" t="s">
        <v>138</v>
      </c>
      <c r="B471" s="4">
        <v>10</v>
      </c>
    </row>
    <row r="472" spans="1:2" x14ac:dyDescent="0.25">
      <c r="A472" s="3" t="s">
        <v>204</v>
      </c>
      <c r="B472" s="4">
        <v>25</v>
      </c>
    </row>
    <row r="473" spans="1:2" x14ac:dyDescent="0.25">
      <c r="A473" s="3" t="s">
        <v>139</v>
      </c>
      <c r="B473" s="4">
        <v>10</v>
      </c>
    </row>
    <row r="474" spans="1:2" x14ac:dyDescent="0.25">
      <c r="A474" s="3" t="s">
        <v>205</v>
      </c>
      <c r="B474" s="4">
        <v>15</v>
      </c>
    </row>
    <row r="475" spans="1:2" x14ac:dyDescent="0.25">
      <c r="A475" s="3" t="s">
        <v>206</v>
      </c>
      <c r="B475" s="4">
        <v>15</v>
      </c>
    </row>
    <row r="476" spans="1:2" x14ac:dyDescent="0.25">
      <c r="A476" s="3" t="s">
        <v>207</v>
      </c>
      <c r="B476" s="4">
        <v>15</v>
      </c>
    </row>
    <row r="477" spans="1:2" x14ac:dyDescent="0.25">
      <c r="A477" s="3" t="s">
        <v>140</v>
      </c>
      <c r="B477" s="4">
        <v>10</v>
      </c>
    </row>
    <row r="478" spans="1:2" x14ac:dyDescent="0.25">
      <c r="A478" s="3" t="s">
        <v>208</v>
      </c>
      <c r="B478" s="4">
        <v>15</v>
      </c>
    </row>
    <row r="479" spans="1:2" x14ac:dyDescent="0.25">
      <c r="A479" s="3" t="s">
        <v>209</v>
      </c>
      <c r="B479" s="4">
        <v>15</v>
      </c>
    </row>
    <row r="480" spans="1:2" x14ac:dyDescent="0.25">
      <c r="A480" s="3" t="s">
        <v>210</v>
      </c>
      <c r="B480" s="4">
        <v>15</v>
      </c>
    </row>
    <row r="481" spans="1:2" x14ac:dyDescent="0.25">
      <c r="A481" s="3" t="s">
        <v>211</v>
      </c>
      <c r="B481" s="4">
        <v>15</v>
      </c>
    </row>
    <row r="482" spans="1:2" x14ac:dyDescent="0.25">
      <c r="A482" s="3" t="s">
        <v>212</v>
      </c>
      <c r="B482" s="4">
        <v>15</v>
      </c>
    </row>
    <row r="483" spans="1:2" x14ac:dyDescent="0.25">
      <c r="A483" s="3" t="s">
        <v>213</v>
      </c>
      <c r="B483" s="4">
        <v>15</v>
      </c>
    </row>
    <row r="484" spans="1:2" x14ac:dyDescent="0.25">
      <c r="A484" s="3" t="s">
        <v>214</v>
      </c>
      <c r="B484" s="4">
        <v>15</v>
      </c>
    </row>
    <row r="485" spans="1:2" x14ac:dyDescent="0.25">
      <c r="A485" s="3" t="s">
        <v>215</v>
      </c>
      <c r="B485" s="4">
        <v>15</v>
      </c>
    </row>
    <row r="486" spans="1:2" x14ac:dyDescent="0.25">
      <c r="A486" s="3" t="s">
        <v>216</v>
      </c>
      <c r="B486" s="4">
        <v>15</v>
      </c>
    </row>
    <row r="487" spans="1:2" x14ac:dyDescent="0.25">
      <c r="A487" s="3" t="s">
        <v>217</v>
      </c>
      <c r="B487" s="4">
        <v>15</v>
      </c>
    </row>
    <row r="488" spans="1:2" x14ac:dyDescent="0.25">
      <c r="A488" s="3" t="s">
        <v>218</v>
      </c>
      <c r="B488" s="4">
        <v>15</v>
      </c>
    </row>
    <row r="489" spans="1:2" x14ac:dyDescent="0.25">
      <c r="A489" s="3" t="s">
        <v>219</v>
      </c>
      <c r="B489" s="4">
        <v>25</v>
      </c>
    </row>
    <row r="490" spans="1:2" x14ac:dyDescent="0.25">
      <c r="A490" s="3" t="s">
        <v>141</v>
      </c>
      <c r="B490" s="4">
        <v>10</v>
      </c>
    </row>
    <row r="491" spans="1:2" x14ac:dyDescent="0.25">
      <c r="A491" s="3" t="s">
        <v>220</v>
      </c>
      <c r="B491" s="4">
        <v>15</v>
      </c>
    </row>
    <row r="492" spans="1:2" x14ac:dyDescent="0.25">
      <c r="A492" s="3" t="s">
        <v>142</v>
      </c>
      <c r="B492" s="4">
        <v>10</v>
      </c>
    </row>
    <row r="493" spans="1:2" x14ac:dyDescent="0.25">
      <c r="A493" s="3" t="s">
        <v>143</v>
      </c>
      <c r="B493" s="4">
        <v>10</v>
      </c>
    </row>
    <row r="494" spans="1:2" x14ac:dyDescent="0.25">
      <c r="A494" s="3" t="s">
        <v>221</v>
      </c>
      <c r="B494" s="4">
        <v>25</v>
      </c>
    </row>
    <row r="495" spans="1:2" x14ac:dyDescent="0.25">
      <c r="A495" s="3" t="s">
        <v>222</v>
      </c>
      <c r="B495" s="4">
        <v>25</v>
      </c>
    </row>
    <row r="496" spans="1:2" x14ac:dyDescent="0.25">
      <c r="A496" s="3" t="s">
        <v>223</v>
      </c>
      <c r="B496" s="4">
        <v>25</v>
      </c>
    </row>
    <row r="497" spans="1:2" x14ac:dyDescent="0.25">
      <c r="A497" s="3" t="s">
        <v>144</v>
      </c>
      <c r="B497" s="4">
        <v>10</v>
      </c>
    </row>
    <row r="498" spans="1:2" x14ac:dyDescent="0.25">
      <c r="A498" s="3" t="s">
        <v>145</v>
      </c>
      <c r="B498" s="4">
        <v>10</v>
      </c>
    </row>
    <row r="499" spans="1:2" x14ac:dyDescent="0.25">
      <c r="A499" s="3" t="s">
        <v>224</v>
      </c>
      <c r="B499" s="4">
        <v>15</v>
      </c>
    </row>
    <row r="500" spans="1:2" x14ac:dyDescent="0.25">
      <c r="A500" s="3" t="s">
        <v>146</v>
      </c>
      <c r="B500" s="4">
        <v>10</v>
      </c>
    </row>
    <row r="501" spans="1:2" x14ac:dyDescent="0.25">
      <c r="A501" s="3" t="s">
        <v>225</v>
      </c>
      <c r="B501" s="4">
        <v>15</v>
      </c>
    </row>
    <row r="502" spans="1:2" x14ac:dyDescent="0.25">
      <c r="A502" s="3" t="s">
        <v>226</v>
      </c>
      <c r="B502" s="4">
        <v>25</v>
      </c>
    </row>
    <row r="503" spans="1:2" x14ac:dyDescent="0.25">
      <c r="A503" s="3" t="s">
        <v>227</v>
      </c>
      <c r="B503" s="4">
        <v>25</v>
      </c>
    </row>
    <row r="504" spans="1:2" x14ac:dyDescent="0.25">
      <c r="A504" s="3" t="s">
        <v>147</v>
      </c>
      <c r="B504" s="4">
        <v>10</v>
      </c>
    </row>
    <row r="505" spans="1:2" x14ac:dyDescent="0.25">
      <c r="A505" s="3" t="s">
        <v>228</v>
      </c>
      <c r="B505" s="4">
        <v>15</v>
      </c>
    </row>
    <row r="506" spans="1:2" x14ac:dyDescent="0.25">
      <c r="A506" s="3" t="s">
        <v>148</v>
      </c>
      <c r="B506" s="4">
        <v>10</v>
      </c>
    </row>
    <row r="507" spans="1:2" x14ac:dyDescent="0.25">
      <c r="A507" s="3" t="s">
        <v>229</v>
      </c>
      <c r="B507" s="4">
        <v>15</v>
      </c>
    </row>
    <row r="508" spans="1:2" x14ac:dyDescent="0.25">
      <c r="A508" s="3" t="s">
        <v>149</v>
      </c>
      <c r="B508" s="4">
        <v>10</v>
      </c>
    </row>
    <row r="509" spans="1:2" x14ac:dyDescent="0.25">
      <c r="A509" s="3" t="s">
        <v>230</v>
      </c>
      <c r="B509" s="4">
        <v>25</v>
      </c>
    </row>
    <row r="510" spans="1:2" x14ac:dyDescent="0.25">
      <c r="A510" s="3" t="s">
        <v>150</v>
      </c>
      <c r="B510" s="4">
        <v>10</v>
      </c>
    </row>
    <row r="511" spans="1:2" x14ac:dyDescent="0.25">
      <c r="A511" s="3" t="s">
        <v>151</v>
      </c>
      <c r="B511" s="4">
        <v>10</v>
      </c>
    </row>
    <row r="512" spans="1:2" x14ac:dyDescent="0.25">
      <c r="A512" s="3" t="s">
        <v>152</v>
      </c>
      <c r="B512" s="4">
        <v>10</v>
      </c>
    </row>
    <row r="513" spans="1:2" x14ac:dyDescent="0.25">
      <c r="A513" s="3" t="s">
        <v>153</v>
      </c>
      <c r="B513" s="4">
        <v>10</v>
      </c>
    </row>
    <row r="514" spans="1:2" x14ac:dyDescent="0.25">
      <c r="A514" s="3" t="s">
        <v>154</v>
      </c>
      <c r="B514" s="4">
        <v>10</v>
      </c>
    </row>
    <row r="515" spans="1:2" x14ac:dyDescent="0.25">
      <c r="A515" s="3" t="s">
        <v>155</v>
      </c>
      <c r="B515" s="4">
        <v>10</v>
      </c>
    </row>
    <row r="516" spans="1:2" x14ac:dyDescent="0.25">
      <c r="A516" s="3" t="s">
        <v>156</v>
      </c>
      <c r="B516" s="4">
        <v>10</v>
      </c>
    </row>
    <row r="517" spans="1:2" x14ac:dyDescent="0.25">
      <c r="A517" s="3" t="s">
        <v>231</v>
      </c>
      <c r="B517" s="4">
        <v>25</v>
      </c>
    </row>
    <row r="518" spans="1:2" x14ac:dyDescent="0.25">
      <c r="A518" s="3" t="s">
        <v>232</v>
      </c>
      <c r="B518" s="4">
        <v>15</v>
      </c>
    </row>
    <row r="519" spans="1:2" x14ac:dyDescent="0.25">
      <c r="A519" s="3" t="s">
        <v>157</v>
      </c>
      <c r="B519" s="4">
        <v>10</v>
      </c>
    </row>
    <row r="520" spans="1:2" x14ac:dyDescent="0.25">
      <c r="A520" s="3" t="s">
        <v>158</v>
      </c>
      <c r="B520" s="4">
        <v>10</v>
      </c>
    </row>
    <row r="521" spans="1:2" x14ac:dyDescent="0.25">
      <c r="A521" s="3" t="s">
        <v>159</v>
      </c>
      <c r="B521" s="4">
        <v>10</v>
      </c>
    </row>
    <row r="522" spans="1:2" x14ac:dyDescent="0.25">
      <c r="A522" s="3" t="s">
        <v>233</v>
      </c>
      <c r="B522" s="4">
        <v>25</v>
      </c>
    </row>
    <row r="523" spans="1:2" x14ac:dyDescent="0.25">
      <c r="A523" s="3" t="s">
        <v>160</v>
      </c>
      <c r="B523" s="4">
        <v>10</v>
      </c>
    </row>
    <row r="524" spans="1:2" x14ac:dyDescent="0.25">
      <c r="A524" s="3" t="s">
        <v>161</v>
      </c>
      <c r="B524" s="4">
        <v>10</v>
      </c>
    </row>
    <row r="525" spans="1:2" x14ac:dyDescent="0.25">
      <c r="A525" s="3" t="s">
        <v>234</v>
      </c>
      <c r="B525" s="4">
        <v>25</v>
      </c>
    </row>
    <row r="526" spans="1:2" x14ac:dyDescent="0.25">
      <c r="A526" s="3" t="s">
        <v>162</v>
      </c>
      <c r="B526" s="4">
        <v>10</v>
      </c>
    </row>
    <row r="527" spans="1:2" x14ac:dyDescent="0.25">
      <c r="A527" s="3" t="s">
        <v>235</v>
      </c>
      <c r="B527" s="4">
        <v>25</v>
      </c>
    </row>
    <row r="528" spans="1:2" x14ac:dyDescent="0.25">
      <c r="A528" s="3" t="s">
        <v>163</v>
      </c>
      <c r="B528" s="4">
        <v>10</v>
      </c>
    </row>
    <row r="529" spans="1:2" x14ac:dyDescent="0.25">
      <c r="A529" s="3" t="s">
        <v>164</v>
      </c>
      <c r="B529" s="4">
        <v>10</v>
      </c>
    </row>
    <row r="530" spans="1:2" x14ac:dyDescent="0.25">
      <c r="A530" s="3" t="s">
        <v>165</v>
      </c>
      <c r="B530" s="4">
        <v>10</v>
      </c>
    </row>
    <row r="531" spans="1:2" x14ac:dyDescent="0.25">
      <c r="A531" s="3" t="s">
        <v>236</v>
      </c>
      <c r="B531" s="4">
        <v>15</v>
      </c>
    </row>
    <row r="532" spans="1:2" x14ac:dyDescent="0.25">
      <c r="A532" s="3" t="s">
        <v>237</v>
      </c>
      <c r="B532" s="4">
        <v>15</v>
      </c>
    </row>
    <row r="533" spans="1:2" x14ac:dyDescent="0.25">
      <c r="A533" s="3" t="s">
        <v>166</v>
      </c>
      <c r="B533" s="4">
        <v>10</v>
      </c>
    </row>
    <row r="534" spans="1:2" x14ac:dyDescent="0.25">
      <c r="A534" s="3" t="s">
        <v>167</v>
      </c>
      <c r="B534" s="4">
        <v>10</v>
      </c>
    </row>
    <row r="535" spans="1:2" x14ac:dyDescent="0.25">
      <c r="A535" s="3" t="s">
        <v>168</v>
      </c>
      <c r="B535" s="4">
        <v>10</v>
      </c>
    </row>
    <row r="536" spans="1:2" x14ac:dyDescent="0.25">
      <c r="A536" s="3" t="s">
        <v>169</v>
      </c>
      <c r="B536" s="4">
        <v>10</v>
      </c>
    </row>
    <row r="537" spans="1:2" x14ac:dyDescent="0.25">
      <c r="A537" s="5"/>
      <c r="B537" s="4"/>
    </row>
    <row r="538" spans="1:2" x14ac:dyDescent="0.25">
      <c r="A538" s="1" t="s">
        <v>238</v>
      </c>
      <c r="B538" s="2" t="s">
        <v>45</v>
      </c>
    </row>
    <row r="539" spans="1:2" x14ac:dyDescent="0.25">
      <c r="A539" s="8" t="s">
        <v>38</v>
      </c>
      <c r="B539" s="9">
        <v>0</v>
      </c>
    </row>
    <row r="540" spans="1:2" x14ac:dyDescent="0.25">
      <c r="A540" s="3" t="s">
        <v>239</v>
      </c>
      <c r="B540" s="4">
        <v>10</v>
      </c>
    </row>
    <row r="541" spans="1:2" x14ac:dyDescent="0.25">
      <c r="A541" s="3" t="s">
        <v>240</v>
      </c>
      <c r="B541" s="4">
        <v>25</v>
      </c>
    </row>
    <row r="542" spans="1:2" x14ac:dyDescent="0.25">
      <c r="A542" s="3" t="s">
        <v>241</v>
      </c>
      <c r="B542" s="4">
        <v>10</v>
      </c>
    </row>
    <row r="543" spans="1:2" x14ac:dyDescent="0.25">
      <c r="A543" s="3" t="s">
        <v>242</v>
      </c>
      <c r="B543" s="4">
        <v>25</v>
      </c>
    </row>
    <row r="544" spans="1:2" x14ac:dyDescent="0.25">
      <c r="A544" s="3" t="s">
        <v>62</v>
      </c>
      <c r="B544" s="4">
        <v>10</v>
      </c>
    </row>
    <row r="545" spans="1:2" x14ac:dyDescent="0.25">
      <c r="A545" s="3" t="s">
        <v>243</v>
      </c>
      <c r="B545" s="4">
        <v>50</v>
      </c>
    </row>
    <row r="546" spans="1:2" x14ac:dyDescent="0.25">
      <c r="A546" s="3" t="s">
        <v>244</v>
      </c>
      <c r="B546" s="4">
        <v>25</v>
      </c>
    </row>
    <row r="547" spans="1:2" x14ac:dyDescent="0.25">
      <c r="A547" s="3" t="s">
        <v>245</v>
      </c>
      <c r="B547" s="4">
        <v>-25</v>
      </c>
    </row>
    <row r="548" spans="1:2" x14ac:dyDescent="0.25">
      <c r="A548" s="3" t="s">
        <v>246</v>
      </c>
      <c r="B548" s="4">
        <v>-10</v>
      </c>
    </row>
    <row r="549" spans="1:2" x14ac:dyDescent="0.25">
      <c r="A549" s="3" t="s">
        <v>247</v>
      </c>
      <c r="B549" s="4">
        <v>25</v>
      </c>
    </row>
    <row r="550" spans="1:2" x14ac:dyDescent="0.25">
      <c r="A550" s="3" t="s">
        <v>248</v>
      </c>
      <c r="B550" s="4">
        <v>10</v>
      </c>
    </row>
    <row r="551" spans="1:2" x14ac:dyDescent="0.25">
      <c r="A551" s="3" t="s">
        <v>249</v>
      </c>
      <c r="B551" s="4">
        <v>10</v>
      </c>
    </row>
    <row r="552" spans="1:2" x14ac:dyDescent="0.25">
      <c r="A552" s="3" t="s">
        <v>250</v>
      </c>
      <c r="B552" s="4">
        <v>15</v>
      </c>
    </row>
    <row r="553" spans="1:2" x14ac:dyDescent="0.25">
      <c r="A553" s="3" t="s">
        <v>251</v>
      </c>
      <c r="B553" s="4">
        <v>25</v>
      </c>
    </row>
    <row r="554" spans="1:2" x14ac:dyDescent="0.25">
      <c r="A554" s="3" t="s">
        <v>252</v>
      </c>
      <c r="B554" s="4">
        <v>25</v>
      </c>
    </row>
    <row r="555" spans="1:2" x14ac:dyDescent="0.25">
      <c r="A555" s="3" t="s">
        <v>253</v>
      </c>
      <c r="B555" s="4">
        <v>10</v>
      </c>
    </row>
    <row r="556" spans="1:2" x14ac:dyDescent="0.25">
      <c r="B556" s="4"/>
    </row>
    <row r="557" spans="1:2" x14ac:dyDescent="0.25">
      <c r="B557" s="4"/>
    </row>
    <row r="558" spans="1:2" x14ac:dyDescent="0.25">
      <c r="B558" s="4"/>
    </row>
    <row r="559" spans="1:2" x14ac:dyDescent="0.25">
      <c r="B559" s="4"/>
    </row>
    <row r="560" spans="1:2" x14ac:dyDescent="0.25">
      <c r="B560" s="4"/>
    </row>
    <row r="561" spans="2:2" x14ac:dyDescent="0.25">
      <c r="B561" s="4"/>
    </row>
    <row r="562" spans="2:2" x14ac:dyDescent="0.25">
      <c r="B562" s="4"/>
    </row>
    <row r="563" spans="2:2" x14ac:dyDescent="0.25">
      <c r="B563" s="4"/>
    </row>
  </sheetData>
  <sortState ref="A379:A416">
    <sortCondition ref="A269:A30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</vt:lpstr>
      <vt:lpstr>Characters</vt:lpstr>
      <vt:lpstr>Characters - Rat Shaman</vt:lpstr>
      <vt:lpstr>Adversaries</vt:lpstr>
      <vt:lpstr>Adversaries - Hag</vt:lpstr>
      <vt:lpstr>Supers</vt:lpstr>
      <vt:lpstr>Supers - Fireball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2020-07-04T15:00:01Z</dcterms:modified>
  <cp:category/>
  <cp:contentStatus/>
</cp:coreProperties>
</file>